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1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<sst xmlns="http://schemas.openxmlformats.org/spreadsheetml/2006/main" count="1012" uniqueCount="180">
  <si>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</si>
  <si>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</si>
  <si>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</si>
  <si>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</si>
  <si>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</si>
  <si>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</si>
  <si>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</si>
  <si>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</si>
  <si>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</si>
  <si>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</si>
  <si>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</si>
  <si>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</si>
  <si>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</si>
  <si>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</si>
  <si>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</si>
  <si>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</si>
  <si>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</si>
  <si>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</si>
  <si>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</si>
  <si>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</si>
  <si>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</si>
  <si>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</si>
  <si>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</si>
  <si>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</si>
  <si>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</si>
  <si>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</si>
  <si>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</si>
  <si>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</si>
  <si>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</si>
  <si>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</si>
  <si>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</si>
  <si>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</si>
  <si>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</si>
  <si>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</si>
  <si>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</si>
  <si>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</si>
  <si>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</si>
  <si>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</si>
  <si>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</si>
  <si>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</si>
  <si>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</si>
  <si>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</si>
  <si>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</si>
  <si>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</si>
  <si>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</si>
  <si>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</si>
  <si>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</si>
  <si>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</si>
  <si>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</si>
  <si>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</si>
  <si>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</si>
  <si>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</si>
  <si>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</si>
  <si>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</si>
  <si>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</si>
  <si>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</si>
  <si>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</si>
  <si>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</si>
  <si>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</si>
  <si>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</si>
  <si>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</si>
  <si>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</si>
  <si>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</si>
  <si>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</si>
  <si>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</si>
  <si>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</si>
  <si>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</si>
  <si>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</si>
  <si>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</si>
  <si>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</si>
  <si>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</si>
  <si>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</si>
  <si>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</si>
  <si>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</si>
  <si>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</si>
  <si>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</si>
  <si>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</si>
  <si>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</si>
  <si>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</si>
  <si>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</si>
  <si>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</si>
  <si>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</si>
  <si>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</si>
  <si>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</si>
  <si>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</si>
  <si>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</si>
  <si>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</si>
  <si>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</si>
  <si>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</si>
  <si>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</si>
  <si>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</si>
  <si>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</si>
  <si>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</si>
  <si>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</si>
  <si>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</si>
  <si>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</si>
  <si>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</si>
  <si>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</si>
  <si>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</si>
  <si>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</si>
  <si>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</si>
  <si>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</si>
  <si>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</si>
  <si>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</si>
  <si>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</si>
  <si>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</si>
  <si>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</si>
  <si>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</si>
  <si>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</si>
  <si>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</si>
  <si>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</si>
  <si>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</si>
  <si>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</si>
  <si>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</si>
  <si>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</si>
  <si>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</si>
  <si>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</si>
  <si>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</si>
  <si>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</si>
  <si>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</si>
  <si>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</si>
  <si>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</si>
  <si>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</si>
  <si>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</si>
  <si>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</si>
  <si>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</si>
  <si>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</si>
  <si>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</si>
  <si>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</si>
  <si>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</si>
  <si>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</si>
  <si>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</si>
  <si>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</si>
  <si>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</si>
  <si>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</si>
  <si>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</si>
  <si>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</si>
  <si>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</si>
  <si>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</si>
  <si>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</si>
  <si>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</si>
  <si>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</si>
  <si>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</si>
  <si>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</si>
  <si>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</si>
  <si>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</si>
  <si>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</t>
  </si>
  <si>
    <t>01013064</t>
  </si>
  <si>
    <t>Trần Văn Sơn (TG)</t>
  </si>
  <si>
    <t>01013057</t>
  </si>
  <si>
    <t>Vũ Xuân Trường (TG)</t>
  </si>
  <si>
    <t>Kao Hoàng Việt Hưng (TG)</t>
  </si>
  <si>
    <t>01013073</t>
  </si>
  <si>
    <t>Nguyễn Bá Ba (TG)</t>
  </si>
  <si>
    <t>01013047</t>
  </si>
  <si>
    <t>Nguyễn Lương Tâm</t>
  </si>
  <si>
    <t>01013072</t>
  </si>
  <si>
    <t>Nguyễn Ngọc Lễ (TG)</t>
  </si>
  <si>
    <t>01013069</t>
  </si>
  <si>
    <t>Nguyễn Trường Lực (TG)</t>
  </si>
  <si>
    <t>01013076</t>
  </si>
  <si>
    <t>Nguyễn Văn Hỉu (TG)</t>
  </si>
  <si>
    <t>01013067</t>
  </si>
  <si>
    <t>Phạm Hải Đăng (TG)</t>
  </si>
  <si>
    <t>01013077</t>
  </si>
  <si>
    <t>Phạm Hữu Nghĩa (TG)</t>
  </si>
  <si>
    <t>01013071</t>
  </si>
  <si>
    <t>Phạm Văn Được (TG)</t>
  </si>
  <si>
    <t>01013074</t>
  </si>
  <si>
    <t>Trần Anh Nam (TG)</t>
  </si>
  <si>
    <t>01013075</t>
  </si>
  <si>
    <t>Trần Hữu Nhân (TG)</t>
  </si>
  <si>
    <t>01013070</t>
  </si>
  <si>
    <t>Trần Thế Sơn</t>
  </si>
  <si>
    <t>01013078</t>
  </si>
  <si>
    <t>Hoàng Phi Khanh (TG)</t>
  </si>
  <si>
    <t>01013082</t>
  </si>
  <si>
    <t>Phan Ngọc Trung (TG)</t>
  </si>
  <si>
    <t>ĐƠN VỊ: KHOA ĐỘNG LỰC</t>
  </si>
  <si>
    <t>ĐƠN VỊ: 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</si>
</sst>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178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33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33</v>
      </c>
      <c r="N10" s="4">
        <f t="shared" si="0"/>
        <v>46.2</v>
      </c>
      <c r="O10" s="4">
        <f t="shared" si="0"/>
        <v>52.65</v>
      </c>
      <c r="P10" s="4">
        <f t="shared" si="0"/>
        <v>0</v>
      </c>
      <c r="Q10" s="4">
        <f t="shared" si="0"/>
        <v>0</v>
      </c>
      <c r="R10" s="4">
        <f t="shared" si="0"/>
        <v>98.85</v>
      </c>
      <c r="S10" s="4">
        <f t="shared" si="0"/>
        <v>3152</v>
      </c>
      <c r="T10" s="4">
        <f t="shared" si="0"/>
        <v>3152</v>
      </c>
      <c r="U10" s="4">
        <f t="shared" si="0"/>
        <v>3152</v>
      </c>
      <c r="V10" s="4">
        <f t="shared" si="0"/>
        <v>315.2000000000001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897</v>
      </c>
      <c r="AB10" s="4">
        <f t="shared" si="0"/>
        <v>355</v>
      </c>
      <c r="AC10" s="4">
        <f t="shared" si="0"/>
        <v>897</v>
      </c>
      <c r="AD10" s="4">
        <f t="shared" si="0"/>
        <v>35.5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12.3</v>
      </c>
      <c r="AT10" s="4">
        <f t="shared" si="0"/>
        <v>495.20000000000005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495.20000000000005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5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5</v>
      </c>
      <c r="N14" s="20">
        <v>2.85</v>
      </c>
      <c r="O14" s="20">
        <v>1.7999999999999998</v>
      </c>
      <c r="P14" s="20">
        <v>0</v>
      </c>
      <c r="Q14" s="20">
        <v>0</v>
      </c>
      <c r="R14" s="21">
        <v>4.6500000000000004</v>
      </c>
      <c r="S14" s="20">
        <v>165</v>
      </c>
      <c r="T14" s="20">
        <v>160</v>
      </c>
      <c r="U14" s="20">
        <v>129</v>
      </c>
      <c r="V14" s="22">
        <v>19.600000000000001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0.8</v>
      </c>
      <c r="AT14" s="21">
        <v>30.1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1.05</v>
      </c>
      <c r="O16" s="20">
        <v>3.6</v>
      </c>
      <c r="P16" s="20">
        <v>0</v>
      </c>
      <c r="Q16" s="20">
        <v>0</v>
      </c>
      <c r="R16" s="21">
        <v>4.6500000000000004</v>
      </c>
      <c r="S16" s="20">
        <v>100</v>
      </c>
      <c r="T16" s="20">
        <v>569</v>
      </c>
      <c r="U16" s="20">
        <v>114</v>
      </c>
      <c r="V16" s="22">
        <v>55.5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62.2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4.95</v>
      </c>
      <c r="O17" s="20">
        <v>3.45</v>
      </c>
      <c r="P17" s="20">
        <v>0</v>
      </c>
      <c r="Q17" s="20">
        <v>0</v>
      </c>
      <c r="R17" s="21">
        <v>8.4</v>
      </c>
      <c r="S17" s="20">
        <v>138</v>
      </c>
      <c r="T17" s="20">
        <v>313</v>
      </c>
      <c r="U17" s="20">
        <v>107</v>
      </c>
      <c r="V17" s="22">
        <v>34.4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46.8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3</v>
      </c>
      <c r="O18" s="20">
        <v>3.6</v>
      </c>
      <c r="P18" s="20">
        <v>0</v>
      </c>
      <c r="Q18" s="20">
        <v>0</v>
      </c>
      <c r="R18" s="21">
        <v>6.6</v>
      </c>
      <c r="S18" s="20">
        <v>38</v>
      </c>
      <c r="T18" s="20">
        <v>219</v>
      </c>
      <c r="U18" s="20">
        <v>38</v>
      </c>
      <c r="V18" s="22">
        <v>21.900000000000002</v>
      </c>
      <c r="W18" s="20">
        <v>0</v>
      </c>
      <c r="X18" s="20">
        <v>0</v>
      </c>
      <c r="Y18" s="20">
        <v>0</v>
      </c>
      <c r="Z18" s="22">
        <v>0</v>
      </c>
      <c r="AA18" s="20">
        <v>38</v>
      </c>
      <c r="AB18" s="20">
        <v>0</v>
      </c>
      <c r="AC18" s="20">
        <v>38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0.5</v>
      </c>
      <c r="AT18" s="21">
        <v>29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6</v>
      </c>
      <c r="N20" s="20">
        <v>0.6</v>
      </c>
      <c r="O20" s="20">
        <v>2.25</v>
      </c>
      <c r="P20" s="20">
        <v>0</v>
      </c>
      <c r="Q20" s="20">
        <v>0</v>
      </c>
      <c r="R20" s="21">
        <v>2.85</v>
      </c>
      <c r="S20" s="20">
        <v>157</v>
      </c>
      <c r="T20" s="20">
        <v>335</v>
      </c>
      <c r="U20" s="20">
        <v>83</v>
      </c>
      <c r="V20" s="22">
        <v>40.900000000000006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223</v>
      </c>
      <c r="AC20" s="20">
        <v>0</v>
      </c>
      <c r="AD20" s="22">
        <v>22.3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0.3</v>
      </c>
      <c r="AT20" s="21">
        <v>72.400000000000006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69</v>
      </c>
      <c r="T22" s="20">
        <v>253</v>
      </c>
      <c r="U22" s="20">
        <v>82</v>
      </c>
      <c r="V22" s="22">
        <v>24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24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106</v>
      </c>
      <c r="T23" s="20">
        <v>0</v>
      </c>
      <c r="U23" s="20">
        <v>87</v>
      </c>
      <c r="V23" s="22">
        <v>1.9000000000000001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1.9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0.6</v>
      </c>
      <c r="O24" s="20">
        <v>0.6</v>
      </c>
      <c r="P24" s="20">
        <v>0</v>
      </c>
      <c r="Q24" s="20">
        <v>0</v>
      </c>
      <c r="R24" s="21">
        <v>1.2</v>
      </c>
      <c r="S24" s="20">
        <v>170</v>
      </c>
      <c r="T24" s="20">
        <v>49</v>
      </c>
      <c r="U24" s="20">
        <v>165</v>
      </c>
      <c r="V24" s="22">
        <v>5.4</v>
      </c>
      <c r="W24" s="20">
        <v>0</v>
      </c>
      <c r="X24" s="20">
        <v>0</v>
      </c>
      <c r="Y24" s="20">
        <v>0</v>
      </c>
      <c r="Z24" s="22">
        <v>0</v>
      </c>
      <c r="AA24" s="20">
        <v>269</v>
      </c>
      <c r="AB24" s="20">
        <v>86</v>
      </c>
      <c r="AC24" s="20">
        <v>269</v>
      </c>
      <c r="AD24" s="22">
        <v>8.6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0.8</v>
      </c>
      <c r="AT24" s="21">
        <v>16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1.65</v>
      </c>
      <c r="O25" s="20">
        <v>2.7</v>
      </c>
      <c r="P25" s="20">
        <v>0</v>
      </c>
      <c r="Q25" s="20">
        <v>0</v>
      </c>
      <c r="R25" s="21">
        <v>4.3499999999999996</v>
      </c>
      <c r="S25" s="20">
        <v>37</v>
      </c>
      <c r="T25" s="20">
        <v>141</v>
      </c>
      <c r="U25" s="20">
        <v>45</v>
      </c>
      <c r="V25" s="22">
        <v>13.3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0.5</v>
      </c>
      <c r="AT25" s="21">
        <v>18.2</v>
      </c>
    </row>
    <row r="26" spans="1:47" ht="37.5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2.4</v>
      </c>
      <c r="O27" s="20">
        <v>1.2</v>
      </c>
      <c r="P27" s="20">
        <v>0</v>
      </c>
      <c r="Q27" s="20">
        <v>0</v>
      </c>
      <c r="R27" s="21">
        <v>3.5999999999999996</v>
      </c>
      <c r="S27" s="20">
        <v>70</v>
      </c>
      <c r="T27" s="20">
        <v>0</v>
      </c>
      <c r="U27" s="20">
        <v>72</v>
      </c>
      <c r="V27" s="22">
        <v>-0.2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0.8</v>
      </c>
      <c r="AT27" s="21">
        <v>4.2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1.7999999999999998</v>
      </c>
      <c r="O28" s="20">
        <v>3.45</v>
      </c>
      <c r="P28" s="20">
        <v>0</v>
      </c>
      <c r="Q28" s="20">
        <v>0</v>
      </c>
      <c r="R28" s="21">
        <v>5.25</v>
      </c>
      <c r="S28" s="20">
        <v>0</v>
      </c>
      <c r="T28" s="20">
        <v>28</v>
      </c>
      <c r="U28" s="20">
        <v>0</v>
      </c>
      <c r="V28" s="22">
        <v>2.8000000000000003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0.5</v>
      </c>
      <c r="AT28" s="21">
        <v>8.6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2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2</v>
      </c>
      <c r="N29" s="20">
        <v>1.2</v>
      </c>
      <c r="O29" s="20">
        <v>6</v>
      </c>
      <c r="P29" s="20">
        <v>0</v>
      </c>
      <c r="Q29" s="20">
        <v>0</v>
      </c>
      <c r="R29" s="21">
        <v>7.2</v>
      </c>
      <c r="S29" s="20">
        <v>123</v>
      </c>
      <c r="T29" s="20">
        <v>38</v>
      </c>
      <c r="U29" s="20">
        <v>127</v>
      </c>
      <c r="V29" s="22">
        <v>3.4000000000000004</v>
      </c>
      <c r="W29" s="20">
        <v>0</v>
      </c>
      <c r="X29" s="20">
        <v>0</v>
      </c>
      <c r="Y29" s="20">
        <v>0</v>
      </c>
      <c r="Z29" s="22">
        <v>0</v>
      </c>
      <c r="AA29" s="20">
        <v>43</v>
      </c>
      <c r="AB29" s="20">
        <v>0</v>
      </c>
      <c r="AC29" s="20">
        <v>43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0.5</v>
      </c>
      <c r="AT29" s="21">
        <v>13.1</v>
      </c>
      <c r="AU29" s="2"/>
    </row>
    <row r="30" spans="1:47" ht="37.5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185</v>
      </c>
      <c r="T30" s="20">
        <v>0</v>
      </c>
      <c r="U30" s="20">
        <v>138</v>
      </c>
      <c r="V30" s="22">
        <v>4.7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4.7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68</v>
      </c>
      <c r="T31" s="20">
        <v>33</v>
      </c>
      <c r="U31" s="20">
        <v>100</v>
      </c>
      <c r="V31" s="22">
        <v>0.1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0.1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83</v>
      </c>
      <c r="T32" s="20">
        <v>0</v>
      </c>
      <c r="U32" s="20">
        <v>83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ht="37.5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6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6</v>
      </c>
      <c r="N33" s="20">
        <v>3.6</v>
      </c>
      <c r="O33" s="20">
        <v>2.4</v>
      </c>
      <c r="P33" s="20">
        <v>0</v>
      </c>
      <c r="Q33" s="20">
        <v>0</v>
      </c>
      <c r="R33" s="21">
        <v>6</v>
      </c>
      <c r="S33" s="20">
        <v>43</v>
      </c>
      <c r="T33" s="20">
        <v>146</v>
      </c>
      <c r="U33" s="20">
        <v>43</v>
      </c>
      <c r="V33" s="22">
        <v>14.600000000000001</v>
      </c>
      <c r="W33" s="20">
        <v>0</v>
      </c>
      <c r="X33" s="20">
        <v>0</v>
      </c>
      <c r="Y33" s="20">
        <v>0</v>
      </c>
      <c r="Z33" s="22">
        <v>0</v>
      </c>
      <c r="AA33" s="20">
        <v>17</v>
      </c>
      <c r="AB33" s="20">
        <v>0</v>
      </c>
      <c r="AC33" s="20">
        <v>17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1.4</v>
      </c>
      <c r="AT33" s="21">
        <v>28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2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2</v>
      </c>
      <c r="N34" s="20">
        <v>4.8</v>
      </c>
      <c r="O34" s="20">
        <v>3.6</v>
      </c>
      <c r="P34" s="20">
        <v>0</v>
      </c>
      <c r="Q34" s="20">
        <v>0</v>
      </c>
      <c r="R34" s="21">
        <v>8.4</v>
      </c>
      <c r="S34" s="20">
        <v>105</v>
      </c>
      <c r="T34" s="20">
        <v>249</v>
      </c>
      <c r="U34" s="20">
        <v>114</v>
      </c>
      <c r="V34" s="22">
        <v>24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0.9</v>
      </c>
      <c r="AT34" s="21">
        <v>35.299999999999997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2</v>
      </c>
      <c r="N37" s="20">
        <v>3</v>
      </c>
      <c r="O37" s="20">
        <v>3.6</v>
      </c>
      <c r="P37" s="20">
        <v>0</v>
      </c>
      <c r="Q37" s="20">
        <v>0</v>
      </c>
      <c r="R37" s="21">
        <v>6.6</v>
      </c>
      <c r="S37" s="20">
        <v>123</v>
      </c>
      <c r="T37" s="20">
        <v>0</v>
      </c>
      <c r="U37" s="20">
        <v>146</v>
      </c>
      <c r="V37" s="22">
        <v>-2.3000000000000003</v>
      </c>
      <c r="W37" s="20">
        <v>0</v>
      </c>
      <c r="X37" s="20">
        <v>0</v>
      </c>
      <c r="Y37" s="20">
        <v>0</v>
      </c>
      <c r="Z37" s="22">
        <v>0</v>
      </c>
      <c r="AA37" s="20">
        <v>43</v>
      </c>
      <c r="AB37" s="20">
        <v>0</v>
      </c>
      <c r="AC37" s="20">
        <v>43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0.9</v>
      </c>
      <c r="AT37" s="21">
        <v>7.2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4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4</v>
      </c>
      <c r="N38" s="20">
        <v>3.7500000000000004</v>
      </c>
      <c r="O38" s="20">
        <v>3</v>
      </c>
      <c r="P38" s="20">
        <v>0</v>
      </c>
      <c r="Q38" s="20">
        <v>0</v>
      </c>
      <c r="R38" s="21">
        <v>6.75</v>
      </c>
      <c r="S38" s="20">
        <v>32</v>
      </c>
      <c r="T38" s="20">
        <v>128</v>
      </c>
      <c r="U38" s="20">
        <v>32</v>
      </c>
      <c r="V38" s="22">
        <v>12.8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23.6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3</v>
      </c>
      <c r="O39" s="20">
        <v>3.6</v>
      </c>
      <c r="P39" s="20">
        <v>0</v>
      </c>
      <c r="Q39" s="20">
        <v>0</v>
      </c>
      <c r="R39" s="21">
        <v>6.6</v>
      </c>
      <c r="S39" s="20">
        <v>35</v>
      </c>
      <c r="T39" s="20">
        <v>140</v>
      </c>
      <c r="U39" s="20">
        <v>52</v>
      </c>
      <c r="V39" s="22">
        <v>12.3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1.8</v>
      </c>
      <c r="AT39" s="21">
        <v>20.7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1.5</v>
      </c>
      <c r="O40" s="20">
        <v>2.4</v>
      </c>
      <c r="P40" s="20">
        <v>0</v>
      </c>
      <c r="Q40" s="20">
        <v>0</v>
      </c>
      <c r="R40" s="21">
        <v>3.9</v>
      </c>
      <c r="S40" s="20">
        <v>18</v>
      </c>
      <c r="T40" s="20">
        <v>209</v>
      </c>
      <c r="U40" s="20">
        <v>79</v>
      </c>
      <c r="V40" s="22">
        <v>14.8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1.7</v>
      </c>
      <c r="AT40" s="21">
        <v>20.399999999999999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174</v>
      </c>
      <c r="T41" s="20">
        <v>0</v>
      </c>
      <c r="U41" s="20">
        <v>173</v>
      </c>
      <c r="V41" s="22">
        <v>0.1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0.1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69</v>
      </c>
      <c r="T44" s="20">
        <v>0</v>
      </c>
      <c r="U44" s="20">
        <v>81</v>
      </c>
      <c r="V44" s="22">
        <v>-1.2000000000000002</v>
      </c>
      <c r="W44" s="20">
        <v>0</v>
      </c>
      <c r="X44" s="20">
        <v>0</v>
      </c>
      <c r="Y44" s="20">
        <v>0</v>
      </c>
      <c r="Z44" s="22">
        <v>0</v>
      </c>
      <c r="AA44" s="20">
        <v>44</v>
      </c>
      <c r="AB44" s="20">
        <v>0</v>
      </c>
      <c r="AC44" s="20">
        <v>44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-1.2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240</v>
      </c>
      <c r="T45" s="20">
        <v>0</v>
      </c>
      <c r="U45" s="20">
        <v>206</v>
      </c>
      <c r="V45" s="22">
        <v>3.4000000000000004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3.4</v>
      </c>
      <c r="AU45" s="2"/>
    </row>
    <row r="46" spans="1:47" ht="37.5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39</v>
      </c>
      <c r="AB46" s="20">
        <v>0</v>
      </c>
      <c r="AC46" s="20">
        <v>39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ht="37.5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ht="37.5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37</v>
      </c>
      <c r="T52" s="20">
        <v>0</v>
      </c>
      <c r="U52" s="20">
        <v>47</v>
      </c>
      <c r="V52" s="22">
        <v>-1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-1</v>
      </c>
      <c r="AU52" s="2"/>
    </row>
    <row r="53" spans="1:47" ht="37.5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ht="37.5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158</v>
      </c>
      <c r="T56" s="20">
        <v>0</v>
      </c>
      <c r="U56" s="20">
        <v>174</v>
      </c>
      <c r="V56" s="22">
        <v>-1.6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-1.6</v>
      </c>
      <c r="AU56" s="2"/>
    </row>
    <row r="57" spans="1:47" ht="37.5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145</v>
      </c>
      <c r="C60" s="16" t="s">
        <v>53</v>
      </c>
      <c r="D60" s="17" t="s">
        <v>146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37</v>
      </c>
      <c r="T60" s="20">
        <v>0</v>
      </c>
      <c r="U60" s="20">
        <v>46</v>
      </c>
      <c r="V60" s="22">
        <v>-0.9</v>
      </c>
      <c r="W60" s="20">
        <v>0</v>
      </c>
      <c r="X60" s="20">
        <v>0</v>
      </c>
      <c r="Y60" s="20">
        <v>0</v>
      </c>
      <c r="Z60" s="22">
        <v>0</v>
      </c>
      <c r="AA60" s="20">
        <v>59</v>
      </c>
      <c r="AB60" s="20">
        <v>0</v>
      </c>
      <c r="AC60" s="20">
        <v>59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-0.9</v>
      </c>
      <c r="AU60" s="2"/>
    </row>
    <row r="61" spans="1:47" x14ac:dyDescent="0.3">
      <c r="A61" s="14">
        <f>IF(D61="","",SUBTOTAL(3,$D$14:D61))</f>
        <v>48</v>
      </c>
      <c r="B61" s="15" t="s">
        <v>147</v>
      </c>
      <c r="C61" s="16" t="s">
        <v>53</v>
      </c>
      <c r="D61" s="17" t="s">
        <v>148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x14ac:dyDescent="0.3">
      <c r="A62" s="14">
        <f>IF(D62="","",SUBTOTAL(3,$D$14:D62))</f>
        <v>49</v>
      </c>
      <c r="B62" s="15" t="s">
        <v>149</v>
      </c>
      <c r="C62" s="16" t="s">
        <v>53</v>
      </c>
      <c r="D62" s="17" t="s">
        <v>150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ht="37.5" x14ac:dyDescent="0.3">
      <c r="A63" s="14">
        <f>IF(D63="","",SUBTOTAL(3,$D$14:D63))</f>
        <v>50</v>
      </c>
      <c r="B63" s="15" t="s">
        <v>67</v>
      </c>
      <c r="C63" s="16" t="s">
        <v>53</v>
      </c>
      <c r="D63" s="17" t="s">
        <v>151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x14ac:dyDescent="0.3">
      <c r="A64" s="14">
        <f>IF(D64="","",SUBTOTAL(3,$D$14:D64))</f>
        <v>51</v>
      </c>
      <c r="B64" s="15" t="s">
        <v>152</v>
      </c>
      <c r="C64" s="16" t="s">
        <v>53</v>
      </c>
      <c r="D64" s="17" t="s">
        <v>153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20">
        <v>0</v>
      </c>
      <c r="P64" s="20">
        <v>0</v>
      </c>
      <c r="Q64" s="20">
        <v>0</v>
      </c>
      <c r="R64" s="21">
        <v>0</v>
      </c>
      <c r="S64" s="20">
        <v>103</v>
      </c>
      <c r="T64" s="20">
        <v>0</v>
      </c>
      <c r="U64" s="20">
        <v>94</v>
      </c>
      <c r="V64" s="22">
        <v>0.9</v>
      </c>
      <c r="W64" s="20">
        <v>0</v>
      </c>
      <c r="X64" s="20">
        <v>0</v>
      </c>
      <c r="Y64" s="20">
        <v>0</v>
      </c>
      <c r="Z64" s="22">
        <v>0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0.9</v>
      </c>
      <c r="AU64" s="2"/>
    </row>
    <row r="65" spans="1:47" x14ac:dyDescent="0.3">
      <c r="A65" s="14">
        <f>IF(D65="","",SUBTOTAL(3,$D$14:D65))</f>
        <v>52</v>
      </c>
      <c r="B65" s="15" t="s">
        <v>154</v>
      </c>
      <c r="C65" s="16" t="s">
        <v>53</v>
      </c>
      <c r="D65" s="17" t="s">
        <v>155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1.7999999999999998</v>
      </c>
      <c r="O65" s="20">
        <v>1.7999999999999998</v>
      </c>
      <c r="P65" s="20">
        <v>0</v>
      </c>
      <c r="Q65" s="20">
        <v>0</v>
      </c>
      <c r="R65" s="21">
        <v>3.5999999999999996</v>
      </c>
      <c r="S65" s="20">
        <v>0</v>
      </c>
      <c r="T65" s="20">
        <v>0</v>
      </c>
      <c r="U65" s="20">
        <v>0</v>
      </c>
      <c r="V65" s="22">
        <v>0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0</v>
      </c>
      <c r="AJ65" s="20">
        <v>0</v>
      </c>
      <c r="AK65" s="22">
        <v>0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3.6</v>
      </c>
      <c r="AU65" s="2"/>
    </row>
    <row r="66" spans="1:47" x14ac:dyDescent="0.3">
      <c r="A66" s="14">
        <f>IF(D66="","",SUBTOTAL(3,$D$14:D66))</f>
        <v>53</v>
      </c>
      <c r="B66" s="15" t="s">
        <v>156</v>
      </c>
      <c r="C66" s="16" t="s">
        <v>53</v>
      </c>
      <c r="D66" s="17" t="s">
        <v>157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20">
        <v>0</v>
      </c>
      <c r="P66" s="20">
        <v>0</v>
      </c>
      <c r="Q66" s="20">
        <v>0</v>
      </c>
      <c r="R66" s="21">
        <v>0</v>
      </c>
      <c r="S66" s="20">
        <v>36</v>
      </c>
      <c r="T66" s="20">
        <v>0</v>
      </c>
      <c r="U66" s="20">
        <v>45</v>
      </c>
      <c r="V66" s="22">
        <v>-0.9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</v>
      </c>
      <c r="AT66" s="21">
        <v>-0.9</v>
      </c>
      <c r="AU66" s="2"/>
    </row>
    <row r="67" spans="1:47" ht="37.5" x14ac:dyDescent="0.3">
      <c r="A67" s="14">
        <f>IF(D67="","",SUBTOTAL(3,$D$14:D67))</f>
        <v>54</v>
      </c>
      <c r="B67" s="15" t="s">
        <v>158</v>
      </c>
      <c r="C67" s="16" t="s">
        <v>53</v>
      </c>
      <c r="D67" s="17" t="s">
        <v>159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37</v>
      </c>
      <c r="T67" s="20">
        <v>0</v>
      </c>
      <c r="U67" s="20">
        <v>43</v>
      </c>
      <c r="V67" s="22">
        <v>-0.60000000000000009</v>
      </c>
      <c r="W67" s="20">
        <v>0</v>
      </c>
      <c r="X67" s="20">
        <v>0</v>
      </c>
      <c r="Y67" s="20">
        <v>0</v>
      </c>
      <c r="Z67" s="22">
        <v>0</v>
      </c>
      <c r="AA67" s="20">
        <v>44</v>
      </c>
      <c r="AB67" s="20">
        <v>0</v>
      </c>
      <c r="AC67" s="20">
        <v>44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-0.6</v>
      </c>
      <c r="AU67" s="2"/>
    </row>
    <row r="68" spans="1:47" x14ac:dyDescent="0.3">
      <c r="A68" s="14">
        <f>IF(D68="","",SUBTOTAL(3,$D$14:D68))</f>
        <v>55</v>
      </c>
      <c r="B68" s="15" t="s">
        <v>160</v>
      </c>
      <c r="C68" s="16" t="s">
        <v>53</v>
      </c>
      <c r="D68" s="17" t="s">
        <v>161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141</v>
      </c>
      <c r="T68" s="20">
        <v>0</v>
      </c>
      <c r="U68" s="20">
        <v>144</v>
      </c>
      <c r="V68" s="22">
        <v>-0.30000000000000004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-0.3</v>
      </c>
      <c r="AU68" s="2"/>
    </row>
    <row r="69" spans="1:47" x14ac:dyDescent="0.3">
      <c r="A69" s="14">
        <f>IF(D69="","",SUBTOTAL(3,$D$14:D69))</f>
        <v>56</v>
      </c>
      <c r="B69" s="15" t="s">
        <v>162</v>
      </c>
      <c r="C69" s="16" t="s">
        <v>53</v>
      </c>
      <c r="D69" s="17" t="s">
        <v>163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20">
        <v>0</v>
      </c>
      <c r="P69" s="20">
        <v>0</v>
      </c>
      <c r="Q69" s="20">
        <v>0</v>
      </c>
      <c r="R69" s="21">
        <v>0</v>
      </c>
      <c r="S69" s="20">
        <v>0</v>
      </c>
      <c r="T69" s="20">
        <v>0</v>
      </c>
      <c r="U69" s="20">
        <v>0</v>
      </c>
      <c r="V69" s="22">
        <v>0</v>
      </c>
      <c r="W69" s="20">
        <v>0</v>
      </c>
      <c r="X69" s="20">
        <v>0</v>
      </c>
      <c r="Y69" s="20">
        <v>0</v>
      </c>
      <c r="Z69" s="22">
        <v>0</v>
      </c>
      <c r="AA69" s="20">
        <v>85</v>
      </c>
      <c r="AB69" s="20">
        <v>0</v>
      </c>
      <c r="AC69" s="20">
        <v>85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0</v>
      </c>
      <c r="AU69" s="2"/>
    </row>
    <row r="70" spans="1:47" x14ac:dyDescent="0.3">
      <c r="A70" s="14">
        <f>IF(D70="","",SUBTOTAL(3,$D$14:D70))</f>
        <v>57</v>
      </c>
      <c r="B70" s="15" t="s">
        <v>164</v>
      </c>
      <c r="C70" s="16" t="s">
        <v>53</v>
      </c>
      <c r="D70" s="17" t="s">
        <v>165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36</v>
      </c>
      <c r="T70" s="20">
        <v>0</v>
      </c>
      <c r="U70" s="20">
        <v>43</v>
      </c>
      <c r="V70" s="22">
        <v>-0.70000000000000007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-0.7</v>
      </c>
      <c r="AU70" s="2"/>
    </row>
    <row r="71" spans="1:47" x14ac:dyDescent="0.3">
      <c r="A71" s="14">
        <f>IF(D71="","",SUBTOTAL(3,$D$14:D71))</f>
        <v>58</v>
      </c>
      <c r="B71" s="15" t="s">
        <v>166</v>
      </c>
      <c r="C71" s="16" t="s">
        <v>53</v>
      </c>
      <c r="D71" s="17" t="s">
        <v>167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20">
        <v>0</v>
      </c>
      <c r="P71" s="20">
        <v>0</v>
      </c>
      <c r="Q71" s="20">
        <v>0</v>
      </c>
      <c r="R71" s="21">
        <v>0</v>
      </c>
      <c r="S71" s="20">
        <v>0</v>
      </c>
      <c r="T71" s="20">
        <v>0</v>
      </c>
      <c r="U71" s="20">
        <v>0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216</v>
      </c>
      <c r="AB71" s="20">
        <v>0</v>
      </c>
      <c r="AC71" s="20">
        <v>216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</v>
      </c>
      <c r="AT71" s="21">
        <v>0</v>
      </c>
      <c r="AU71" s="2"/>
    </row>
    <row r="72" spans="1:47" x14ac:dyDescent="0.3">
      <c r="A72" s="14">
        <f>IF(D72="","",SUBTOTAL(3,$D$14:D72))</f>
        <v>59</v>
      </c>
      <c r="B72" s="15" t="s">
        <v>168</v>
      </c>
      <c r="C72" s="16" t="s">
        <v>53</v>
      </c>
      <c r="D72" s="17" t="s">
        <v>169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20">
        <v>0</v>
      </c>
      <c r="P72" s="20">
        <v>0</v>
      </c>
      <c r="Q72" s="20">
        <v>0</v>
      </c>
      <c r="R72" s="21">
        <v>0</v>
      </c>
      <c r="S72" s="20">
        <v>0</v>
      </c>
      <c r="T72" s="20">
        <v>0</v>
      </c>
      <c r="U72" s="20">
        <v>0</v>
      </c>
      <c r="V72" s="22">
        <v>0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</v>
      </c>
      <c r="AT72" s="21">
        <v>0</v>
      </c>
      <c r="AU72" s="2"/>
    </row>
    <row r="73" spans="1:47" x14ac:dyDescent="0.3">
      <c r="A73" s="14">
        <f>IF(D73="","",SUBTOTAL(3,$D$14:D73))</f>
        <v>60</v>
      </c>
      <c r="B73" s="15" t="s">
        <v>170</v>
      </c>
      <c r="C73" s="16" t="s">
        <v>53</v>
      </c>
      <c r="D73" s="17" t="s">
        <v>171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32</v>
      </c>
      <c r="V73" s="22">
        <v>-3.2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-3.2</v>
      </c>
      <c r="AU73" s="2"/>
    </row>
    <row r="74" spans="1:47" x14ac:dyDescent="0.3">
      <c r="A74" s="14">
        <f>IF(D74="","",SUBTOTAL(3,$D$14:D74))</f>
        <v>61</v>
      </c>
      <c r="B74" s="15" t="s">
        <v>172</v>
      </c>
      <c r="C74" s="16" t="s">
        <v>53</v>
      </c>
      <c r="D74" s="17" t="s">
        <v>173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4.6499999999999995</v>
      </c>
      <c r="O74" s="20">
        <v>3.6</v>
      </c>
      <c r="P74" s="20">
        <v>0</v>
      </c>
      <c r="Q74" s="20">
        <v>0</v>
      </c>
      <c r="R74" s="21">
        <v>8.25</v>
      </c>
      <c r="S74" s="20">
        <v>0</v>
      </c>
      <c r="T74" s="20">
        <v>142</v>
      </c>
      <c r="U74" s="20">
        <v>0</v>
      </c>
      <c r="V74" s="22">
        <v>14.200000000000001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46</v>
      </c>
      <c r="AC74" s="20">
        <v>0</v>
      </c>
      <c r="AD74" s="22">
        <v>4.6000000000000005</v>
      </c>
      <c r="AE74" s="20">
        <v>0</v>
      </c>
      <c r="AF74" s="20">
        <v>0</v>
      </c>
      <c r="AG74" s="20">
        <v>0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0.9</v>
      </c>
      <c r="AT74" s="21">
        <v>28</v>
      </c>
      <c r="AU74" s="2"/>
    </row>
    <row r="75" spans="1:47" x14ac:dyDescent="0.3">
      <c r="A75" s="14">
        <f>IF(D75="","",SUBTOTAL(3,$D$14:D75))</f>
        <v>62</v>
      </c>
      <c r="B75" s="15" t="s">
        <v>174</v>
      </c>
      <c r="C75" s="16" t="s">
        <v>53</v>
      </c>
      <c r="D75" s="17" t="s">
        <v>175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20">
        <v>0</v>
      </c>
      <c r="P75" s="20">
        <v>0</v>
      </c>
      <c r="Q75" s="20">
        <v>0</v>
      </c>
      <c r="R75" s="21">
        <v>0</v>
      </c>
      <c r="S75" s="20">
        <v>219</v>
      </c>
      <c r="T75" s="20">
        <v>0</v>
      </c>
      <c r="U75" s="20">
        <v>188</v>
      </c>
      <c r="V75" s="22">
        <v>3.1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</v>
      </c>
      <c r="AT75" s="21">
        <v>3.1</v>
      </c>
      <c r="AU75" s="2"/>
    </row>
    <row r="76" spans="1:47" x14ac:dyDescent="0.3">
      <c r="A76" s="14">
        <f>IF(D76="","",SUBTOTAL(3,$D$14:D76))</f>
        <v>63</v>
      </c>
      <c r="B76" s="15" t="s">
        <v>176</v>
      </c>
      <c r="C76" s="16" t="s">
        <v>53</v>
      </c>
      <c r="D76" s="17" t="s">
        <v>177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20">
        <v>0</v>
      </c>
      <c r="P76" s="20">
        <v>0</v>
      </c>
      <c r="Q76" s="20">
        <v>0</v>
      </c>
      <c r="R76" s="21">
        <v>0</v>
      </c>
      <c r="S76" s="20">
        <v>0</v>
      </c>
      <c r="T76" s="20">
        <v>0</v>
      </c>
      <c r="U76" s="20">
        <v>0</v>
      </c>
      <c r="V76" s="22">
        <v>0</v>
      </c>
      <c r="W76" s="20">
        <v>0</v>
      </c>
      <c r="X76" s="20">
        <v>0</v>
      </c>
      <c r="Y76" s="20">
        <v>0</v>
      </c>
      <c r="Z76" s="22">
        <v>0</v>
      </c>
      <c r="AA76" s="20">
        <v>0</v>
      </c>
      <c r="AB76" s="20">
        <v>0</v>
      </c>
      <c r="AC76" s="20">
        <v>0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0</v>
      </c>
      <c r="AT76" s="21">
        <v>0</v>
      </c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33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33</v>
      </c>
      <c r="N553" s="5">
        <f t="shared" si="11"/>
        <v>46.2</v>
      </c>
      <c r="O553" s="5">
        <f t="shared" si="11"/>
        <v>52.65</v>
      </c>
      <c r="P553" s="5">
        <f t="shared" si="11"/>
        <v>0</v>
      </c>
      <c r="Q553" s="5">
        <f t="shared" si="11"/>
        <v>0</v>
      </c>
      <c r="R553" s="5">
        <f t="shared" si="11"/>
        <v>98.85</v>
      </c>
      <c r="S553" s="5">
        <f t="shared" si="11"/>
        <v>3152</v>
      </c>
      <c r="T553" s="5">
        <f t="shared" si="11"/>
        <v>3152</v>
      </c>
      <c r="U553" s="5"/>
      <c r="V553" s="5">
        <f>SUBTOTAL(9,V12:V552)</f>
        <v>315.2000000000001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897</v>
      </c>
      <c r="AB553" s="5">
        <f>SUBTOTAL(9,AB12:AB552)</f>
        <v>355</v>
      </c>
      <c r="AC553" s="5"/>
      <c r="AD553" s="5">
        <f>SUBTOTAL(9,AD12:AD552)</f>
        <v>35.5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12.3</v>
      </c>
      <c r="AT553" s="5">
        <f t="shared" si="12"/>
        <v>495.20000000000005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60" zoomScaleNormal="60" workbookViewId="0">
      <selection activeCell="A7" sqref="A7:AT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178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18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18</v>
      </c>
      <c r="N10" s="4">
        <f t="shared" si="0"/>
        <v>35.700000000000003</v>
      </c>
      <c r="O10" s="4">
        <f t="shared" si="0"/>
        <v>28.799999999999997</v>
      </c>
      <c r="P10" s="4">
        <f t="shared" si="0"/>
        <v>0</v>
      </c>
      <c r="Q10" s="4">
        <f t="shared" si="0"/>
        <v>0</v>
      </c>
      <c r="R10" s="4">
        <f t="shared" si="0"/>
        <v>64.5</v>
      </c>
      <c r="S10" s="4">
        <f t="shared" si="0"/>
        <v>1057</v>
      </c>
      <c r="T10" s="4">
        <f t="shared" si="0"/>
        <v>1108</v>
      </c>
      <c r="U10" s="4">
        <f t="shared" si="0"/>
        <v>940</v>
      </c>
      <c r="V10" s="4">
        <f t="shared" si="0"/>
        <v>122.5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1752</v>
      </c>
      <c r="AB10" s="4">
        <f t="shared" si="0"/>
        <v>13</v>
      </c>
      <c r="AC10" s="4">
        <f t="shared" si="0"/>
        <v>1752</v>
      </c>
      <c r="AD10" s="4">
        <f t="shared" si="0"/>
        <v>1.3</v>
      </c>
      <c r="AE10" s="4">
        <f t="shared" si="0"/>
        <v>26</v>
      </c>
      <c r="AF10" s="4">
        <f t="shared" si="0"/>
        <v>0</v>
      </c>
      <c r="AG10" s="4">
        <f t="shared" si="0"/>
        <v>26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0.5</v>
      </c>
      <c r="AS10" s="4">
        <f t="shared" si="0"/>
        <v>6.3999999999999995</v>
      </c>
      <c r="AT10" s="4">
        <f t="shared" si="0"/>
        <v>213.6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213.6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1.7999999999999998</v>
      </c>
      <c r="O14" s="20">
        <v>1.7999999999999998</v>
      </c>
      <c r="P14" s="20">
        <v>0</v>
      </c>
      <c r="Q14" s="20">
        <v>0</v>
      </c>
      <c r="R14" s="21">
        <v>3.5999999999999996</v>
      </c>
      <c r="S14" s="20">
        <v>72</v>
      </c>
      <c r="T14" s="20">
        <v>318</v>
      </c>
      <c r="U14" s="20">
        <v>79</v>
      </c>
      <c r="V14" s="22">
        <v>31.1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34.700000000000003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3.45</v>
      </c>
      <c r="O17" s="20">
        <v>1.65</v>
      </c>
      <c r="P17" s="20">
        <v>0</v>
      </c>
      <c r="Q17" s="20">
        <v>0</v>
      </c>
      <c r="R17" s="21">
        <v>5.0999999999999996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234</v>
      </c>
      <c r="AB17" s="20">
        <v>0</v>
      </c>
      <c r="AC17" s="20">
        <v>234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5.0999999999999996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5.1000000000000005</v>
      </c>
      <c r="O18" s="20">
        <v>3</v>
      </c>
      <c r="P18" s="20">
        <v>0</v>
      </c>
      <c r="Q18" s="20">
        <v>0</v>
      </c>
      <c r="R18" s="21">
        <v>8.1000000000000014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13</v>
      </c>
      <c r="AC18" s="20">
        <v>0</v>
      </c>
      <c r="AD18" s="22">
        <v>1.3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0.9</v>
      </c>
      <c r="AT18" s="21">
        <v>10.3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6</v>
      </c>
      <c r="N20" s="20">
        <v>4.2</v>
      </c>
      <c r="O20" s="20">
        <v>3.45</v>
      </c>
      <c r="P20" s="20">
        <v>0</v>
      </c>
      <c r="Q20" s="20">
        <v>0</v>
      </c>
      <c r="R20" s="21">
        <v>7.65</v>
      </c>
      <c r="S20" s="20">
        <v>11</v>
      </c>
      <c r="T20" s="20">
        <v>17</v>
      </c>
      <c r="U20" s="20">
        <v>28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0.5</v>
      </c>
      <c r="AT20" s="21">
        <v>14.2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150</v>
      </c>
      <c r="AB23" s="20">
        <v>0</v>
      </c>
      <c r="AC23" s="20">
        <v>150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1.05</v>
      </c>
      <c r="O24" s="20">
        <v>0</v>
      </c>
      <c r="P24" s="20">
        <v>0</v>
      </c>
      <c r="Q24" s="20">
        <v>0</v>
      </c>
      <c r="R24" s="21">
        <v>1.05</v>
      </c>
      <c r="S24" s="20">
        <v>0</v>
      </c>
      <c r="T24" s="20">
        <v>11</v>
      </c>
      <c r="U24" s="20">
        <v>0</v>
      </c>
      <c r="V24" s="22">
        <v>1.1000000000000001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2.2000000000000002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1.65</v>
      </c>
      <c r="O25" s="20">
        <v>2.25</v>
      </c>
      <c r="P25" s="20">
        <v>0</v>
      </c>
      <c r="Q25" s="20">
        <v>0</v>
      </c>
      <c r="R25" s="21">
        <v>3.9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0.5</v>
      </c>
      <c r="AT25" s="21">
        <v>4.4000000000000004</v>
      </c>
    </row>
    <row r="26" spans="1:47" ht="37.5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3</v>
      </c>
      <c r="O27" s="20">
        <v>0.6</v>
      </c>
      <c r="P27" s="20">
        <v>0</v>
      </c>
      <c r="Q27" s="20">
        <v>0</v>
      </c>
      <c r="R27" s="21">
        <v>3.6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0.5</v>
      </c>
      <c r="AT27" s="21">
        <v>4.0999999999999996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1.05</v>
      </c>
      <c r="O28" s="20">
        <v>1.65</v>
      </c>
      <c r="P28" s="20">
        <v>0</v>
      </c>
      <c r="Q28" s="20">
        <v>0</v>
      </c>
      <c r="R28" s="21">
        <v>2.7</v>
      </c>
      <c r="S28" s="20">
        <v>0</v>
      </c>
      <c r="T28" s="20">
        <v>248</v>
      </c>
      <c r="U28" s="20">
        <v>0</v>
      </c>
      <c r="V28" s="22">
        <v>24.8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0.3</v>
      </c>
      <c r="AT28" s="21">
        <v>27.8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1.2</v>
      </c>
      <c r="O29" s="20">
        <v>1.65</v>
      </c>
      <c r="P29" s="20">
        <v>0</v>
      </c>
      <c r="Q29" s="20">
        <v>0</v>
      </c>
      <c r="R29" s="21">
        <v>2.8499999999999996</v>
      </c>
      <c r="S29" s="20">
        <v>124</v>
      </c>
      <c r="T29" s="20">
        <v>246</v>
      </c>
      <c r="U29" s="20">
        <v>0</v>
      </c>
      <c r="V29" s="22">
        <v>37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0.5</v>
      </c>
      <c r="AT29" s="21">
        <v>40.4</v>
      </c>
      <c r="AU29" s="2"/>
    </row>
    <row r="30" spans="1:47" ht="37.5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130</v>
      </c>
      <c r="T30" s="20">
        <v>0</v>
      </c>
      <c r="U30" s="20">
        <v>148</v>
      </c>
      <c r="V30" s="22">
        <v>-1.8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2.2000000000000002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172</v>
      </c>
      <c r="AB31" s="20">
        <v>0</v>
      </c>
      <c r="AC31" s="20">
        <v>172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ht="37.5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1.35</v>
      </c>
      <c r="P33" s="20">
        <v>0</v>
      </c>
      <c r="Q33" s="20">
        <v>0</v>
      </c>
      <c r="R33" s="21">
        <v>1.35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90</v>
      </c>
      <c r="AB33" s="20">
        <v>0</v>
      </c>
      <c r="AC33" s="20">
        <v>90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0.9</v>
      </c>
      <c r="AT33" s="21">
        <v>2.2999999999999998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1.5</v>
      </c>
      <c r="O34" s="20">
        <v>0.6</v>
      </c>
      <c r="P34" s="20">
        <v>0</v>
      </c>
      <c r="Q34" s="20">
        <v>0</v>
      </c>
      <c r="R34" s="21">
        <v>2.1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86</v>
      </c>
      <c r="AB34" s="20">
        <v>0</v>
      </c>
      <c r="AC34" s="20">
        <v>86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2.1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2</v>
      </c>
      <c r="N37" s="20">
        <v>0.9</v>
      </c>
      <c r="O37" s="20">
        <v>1.65</v>
      </c>
      <c r="P37" s="20">
        <v>0</v>
      </c>
      <c r="Q37" s="20">
        <v>0</v>
      </c>
      <c r="R37" s="21">
        <v>2.5499999999999998</v>
      </c>
      <c r="S37" s="20">
        <v>74</v>
      </c>
      <c r="T37" s="20">
        <v>0</v>
      </c>
      <c r="U37" s="20">
        <v>73</v>
      </c>
      <c r="V37" s="22">
        <v>0.1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4.7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1.65</v>
      </c>
      <c r="O38" s="20">
        <v>1.65</v>
      </c>
      <c r="P38" s="20">
        <v>0</v>
      </c>
      <c r="Q38" s="20">
        <v>0</v>
      </c>
      <c r="R38" s="21">
        <v>3.3</v>
      </c>
      <c r="S38" s="20">
        <v>0</v>
      </c>
      <c r="T38" s="20">
        <v>40</v>
      </c>
      <c r="U38" s="20">
        <v>0</v>
      </c>
      <c r="V38" s="22">
        <v>4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0.5</v>
      </c>
      <c r="AS38" s="22">
        <v>0.5</v>
      </c>
      <c r="AT38" s="21">
        <v>8.3000000000000007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0.6</v>
      </c>
      <c r="O39" s="20">
        <v>1.05</v>
      </c>
      <c r="P39" s="20">
        <v>0</v>
      </c>
      <c r="Q39" s="20">
        <v>0</v>
      </c>
      <c r="R39" s="21">
        <v>1.65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1.7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4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4</v>
      </c>
      <c r="N40" s="20">
        <v>1.7999999999999998</v>
      </c>
      <c r="O40" s="20">
        <v>2.25</v>
      </c>
      <c r="P40" s="20">
        <v>0</v>
      </c>
      <c r="Q40" s="20">
        <v>0</v>
      </c>
      <c r="R40" s="21">
        <v>4.05</v>
      </c>
      <c r="S40" s="20">
        <v>40</v>
      </c>
      <c r="T40" s="20">
        <v>0</v>
      </c>
      <c r="U40" s="20">
        <v>0</v>
      </c>
      <c r="V40" s="22">
        <v>4</v>
      </c>
      <c r="W40" s="20">
        <v>0</v>
      </c>
      <c r="X40" s="20">
        <v>0</v>
      </c>
      <c r="Y40" s="20">
        <v>0</v>
      </c>
      <c r="Z40" s="22">
        <v>0</v>
      </c>
      <c r="AA40" s="20">
        <v>13</v>
      </c>
      <c r="AB40" s="20">
        <v>0</v>
      </c>
      <c r="AC40" s="20">
        <v>13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12.1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113</v>
      </c>
      <c r="T41" s="20">
        <v>0</v>
      </c>
      <c r="U41" s="20">
        <v>168</v>
      </c>
      <c r="V41" s="22">
        <v>-5.5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-5.5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293</v>
      </c>
      <c r="AB44" s="20">
        <v>0</v>
      </c>
      <c r="AC44" s="20">
        <v>293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42</v>
      </c>
      <c r="T45" s="20">
        <v>38</v>
      </c>
      <c r="U45" s="20">
        <v>82</v>
      </c>
      <c r="V45" s="22">
        <v>-0.2</v>
      </c>
      <c r="W45" s="20">
        <v>0</v>
      </c>
      <c r="X45" s="20">
        <v>0</v>
      </c>
      <c r="Y45" s="20">
        <v>0</v>
      </c>
      <c r="Z45" s="22">
        <v>0</v>
      </c>
      <c r="AA45" s="20">
        <v>84</v>
      </c>
      <c r="AB45" s="20">
        <v>0</v>
      </c>
      <c r="AC45" s="20">
        <v>84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-0.2</v>
      </c>
      <c r="AU45" s="2"/>
    </row>
    <row r="46" spans="1:47" ht="37.5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114</v>
      </c>
      <c r="AB46" s="20">
        <v>0</v>
      </c>
      <c r="AC46" s="20">
        <v>114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ht="37.5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ht="37.5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ht="37.5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ht="37.5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ht="37.5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145</v>
      </c>
      <c r="C60" s="16" t="s">
        <v>53</v>
      </c>
      <c r="D60" s="17" t="s">
        <v>146</v>
      </c>
      <c r="E60" s="18">
        <v>2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2</v>
      </c>
      <c r="N60" s="20">
        <v>3.7500000000000004</v>
      </c>
      <c r="O60" s="20">
        <v>1.2</v>
      </c>
      <c r="P60" s="20">
        <v>0</v>
      </c>
      <c r="Q60" s="20">
        <v>0</v>
      </c>
      <c r="R60" s="21">
        <v>4.95</v>
      </c>
      <c r="S60" s="20">
        <v>21</v>
      </c>
      <c r="T60" s="20">
        <v>0</v>
      </c>
      <c r="U60" s="20">
        <v>21</v>
      </c>
      <c r="V60" s="22">
        <v>0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0.8</v>
      </c>
      <c r="AT60" s="21">
        <v>7.8</v>
      </c>
      <c r="AU60" s="2"/>
    </row>
    <row r="61" spans="1:47" x14ac:dyDescent="0.3">
      <c r="A61" s="14">
        <f>IF(D61="","",SUBTOTAL(3,$D$14:D61))</f>
        <v>48</v>
      </c>
      <c r="B61" s="15" t="s">
        <v>147</v>
      </c>
      <c r="C61" s="16" t="s">
        <v>53</v>
      </c>
      <c r="D61" s="17" t="s">
        <v>148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x14ac:dyDescent="0.3">
      <c r="A62" s="14">
        <f>IF(D62="","",SUBTOTAL(3,$D$14:D62))</f>
        <v>49</v>
      </c>
      <c r="B62" s="15" t="s">
        <v>149</v>
      </c>
      <c r="C62" s="16" t="s">
        <v>53</v>
      </c>
      <c r="D62" s="17" t="s">
        <v>150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ht="37.5" x14ac:dyDescent="0.3">
      <c r="A63" s="14">
        <f>IF(D63="","",SUBTOTAL(3,$D$14:D63))</f>
        <v>50</v>
      </c>
      <c r="B63" s="15" t="s">
        <v>67</v>
      </c>
      <c r="C63" s="16" t="s">
        <v>53</v>
      </c>
      <c r="D63" s="17" t="s">
        <v>151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x14ac:dyDescent="0.3">
      <c r="A64" s="14">
        <f>IF(D64="","",SUBTOTAL(3,$D$14:D64))</f>
        <v>51</v>
      </c>
      <c r="B64" s="15" t="s">
        <v>152</v>
      </c>
      <c r="C64" s="16" t="s">
        <v>53</v>
      </c>
      <c r="D64" s="17" t="s">
        <v>153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20">
        <v>0</v>
      </c>
      <c r="P64" s="20">
        <v>0</v>
      </c>
      <c r="Q64" s="20">
        <v>0</v>
      </c>
      <c r="R64" s="21">
        <v>0</v>
      </c>
      <c r="S64" s="20">
        <v>0</v>
      </c>
      <c r="T64" s="20">
        <v>0</v>
      </c>
      <c r="U64" s="20">
        <v>0</v>
      </c>
      <c r="V64" s="22">
        <v>0</v>
      </c>
      <c r="W64" s="20">
        <v>0</v>
      </c>
      <c r="X64" s="20">
        <v>0</v>
      </c>
      <c r="Y64" s="20">
        <v>0</v>
      </c>
      <c r="Z64" s="22">
        <v>0</v>
      </c>
      <c r="AA64" s="20">
        <v>112</v>
      </c>
      <c r="AB64" s="20">
        <v>0</v>
      </c>
      <c r="AC64" s="20">
        <v>112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0</v>
      </c>
      <c r="AU64" s="2"/>
    </row>
    <row r="65" spans="1:47" x14ac:dyDescent="0.3">
      <c r="A65" s="14">
        <f>IF(D65="","",SUBTOTAL(3,$D$14:D65))</f>
        <v>52</v>
      </c>
      <c r="B65" s="15" t="s">
        <v>154</v>
      </c>
      <c r="C65" s="16" t="s">
        <v>53</v>
      </c>
      <c r="D65" s="17" t="s">
        <v>155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1.2</v>
      </c>
      <c r="O65" s="20">
        <v>1.7999999999999998</v>
      </c>
      <c r="P65" s="20">
        <v>0</v>
      </c>
      <c r="Q65" s="20">
        <v>0</v>
      </c>
      <c r="R65" s="21">
        <v>3</v>
      </c>
      <c r="S65" s="20">
        <v>0</v>
      </c>
      <c r="T65" s="20">
        <v>190</v>
      </c>
      <c r="U65" s="20">
        <v>0</v>
      </c>
      <c r="V65" s="22">
        <v>19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0</v>
      </c>
      <c r="AJ65" s="20">
        <v>0</v>
      </c>
      <c r="AK65" s="22">
        <v>0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0.5</v>
      </c>
      <c r="AT65" s="21">
        <v>22.5</v>
      </c>
      <c r="AU65" s="2"/>
    </row>
    <row r="66" spans="1:47" x14ac:dyDescent="0.3">
      <c r="A66" s="14">
        <f>IF(D66="","",SUBTOTAL(3,$D$14:D66))</f>
        <v>53</v>
      </c>
      <c r="B66" s="15" t="s">
        <v>156</v>
      </c>
      <c r="C66" s="16" t="s">
        <v>53</v>
      </c>
      <c r="D66" s="17" t="s">
        <v>157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20">
        <v>0</v>
      </c>
      <c r="P66" s="20">
        <v>0</v>
      </c>
      <c r="Q66" s="20">
        <v>0</v>
      </c>
      <c r="R66" s="21">
        <v>0</v>
      </c>
      <c r="S66" s="20">
        <v>113</v>
      </c>
      <c r="T66" s="20">
        <v>0</v>
      </c>
      <c r="U66" s="20">
        <v>81</v>
      </c>
      <c r="V66" s="22">
        <v>3.2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</v>
      </c>
      <c r="AT66" s="21">
        <v>3.2</v>
      </c>
      <c r="AU66" s="2"/>
    </row>
    <row r="67" spans="1:47" ht="37.5" x14ac:dyDescent="0.3">
      <c r="A67" s="14">
        <f>IF(D67="","",SUBTOTAL(3,$D$14:D67))</f>
        <v>54</v>
      </c>
      <c r="B67" s="15" t="s">
        <v>158</v>
      </c>
      <c r="C67" s="16" t="s">
        <v>53</v>
      </c>
      <c r="D67" s="17" t="s">
        <v>159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70</v>
      </c>
      <c r="AB67" s="20">
        <v>0</v>
      </c>
      <c r="AC67" s="20">
        <v>70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x14ac:dyDescent="0.3">
      <c r="A68" s="14">
        <f>IF(D68="","",SUBTOTAL(3,$D$14:D68))</f>
        <v>55</v>
      </c>
      <c r="B68" s="15" t="s">
        <v>160</v>
      </c>
      <c r="C68" s="16" t="s">
        <v>53</v>
      </c>
      <c r="D68" s="17" t="s">
        <v>161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0</v>
      </c>
      <c r="T68" s="20">
        <v>0</v>
      </c>
      <c r="U68" s="20">
        <v>0</v>
      </c>
      <c r="V68" s="22">
        <v>0</v>
      </c>
      <c r="W68" s="20">
        <v>0</v>
      </c>
      <c r="X68" s="20">
        <v>0</v>
      </c>
      <c r="Y68" s="20">
        <v>0</v>
      </c>
      <c r="Z68" s="22">
        <v>0</v>
      </c>
      <c r="AA68" s="20">
        <v>250</v>
      </c>
      <c r="AB68" s="20">
        <v>0</v>
      </c>
      <c r="AC68" s="20">
        <v>250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0</v>
      </c>
      <c r="AU68" s="2"/>
    </row>
    <row r="69" spans="1:47" x14ac:dyDescent="0.3">
      <c r="A69" s="14">
        <f>IF(D69="","",SUBTOTAL(3,$D$14:D69))</f>
        <v>56</v>
      </c>
      <c r="B69" s="15" t="s">
        <v>162</v>
      </c>
      <c r="C69" s="16" t="s">
        <v>53</v>
      </c>
      <c r="D69" s="17" t="s">
        <v>163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20">
        <v>0</v>
      </c>
      <c r="P69" s="20">
        <v>0</v>
      </c>
      <c r="Q69" s="20">
        <v>0</v>
      </c>
      <c r="R69" s="21">
        <v>0</v>
      </c>
      <c r="S69" s="20">
        <v>0</v>
      </c>
      <c r="T69" s="20">
        <v>0</v>
      </c>
      <c r="U69" s="20">
        <v>0</v>
      </c>
      <c r="V69" s="22">
        <v>0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0</v>
      </c>
      <c r="AU69" s="2"/>
    </row>
    <row r="70" spans="1:47" x14ac:dyDescent="0.3">
      <c r="A70" s="14">
        <f>IF(D70="","",SUBTOTAL(3,$D$14:D70))</f>
        <v>57</v>
      </c>
      <c r="B70" s="15" t="s">
        <v>164</v>
      </c>
      <c r="C70" s="16" t="s">
        <v>53</v>
      </c>
      <c r="D70" s="17" t="s">
        <v>165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166</v>
      </c>
      <c r="C71" s="16" t="s">
        <v>53</v>
      </c>
      <c r="D71" s="17" t="s">
        <v>167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20">
        <v>0</v>
      </c>
      <c r="P71" s="20">
        <v>0</v>
      </c>
      <c r="Q71" s="20">
        <v>0</v>
      </c>
      <c r="R71" s="21">
        <v>0</v>
      </c>
      <c r="S71" s="20">
        <v>0</v>
      </c>
      <c r="T71" s="20">
        <v>0</v>
      </c>
      <c r="U71" s="20">
        <v>0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</v>
      </c>
      <c r="AT71" s="21">
        <v>0</v>
      </c>
      <c r="AU71" s="2"/>
    </row>
    <row r="72" spans="1:47" x14ac:dyDescent="0.3">
      <c r="A72" s="14">
        <f>IF(D72="","",SUBTOTAL(3,$D$14:D72))</f>
        <v>59</v>
      </c>
      <c r="B72" s="15" t="s">
        <v>168</v>
      </c>
      <c r="C72" s="16" t="s">
        <v>53</v>
      </c>
      <c r="D72" s="17" t="s">
        <v>169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20">
        <v>0</v>
      </c>
      <c r="P72" s="20">
        <v>0</v>
      </c>
      <c r="Q72" s="20">
        <v>0</v>
      </c>
      <c r="R72" s="21">
        <v>0</v>
      </c>
      <c r="S72" s="20">
        <v>0</v>
      </c>
      <c r="T72" s="20">
        <v>0</v>
      </c>
      <c r="U72" s="20">
        <v>0</v>
      </c>
      <c r="V72" s="22">
        <v>0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</v>
      </c>
      <c r="AT72" s="21">
        <v>0</v>
      </c>
      <c r="AU72" s="2"/>
    </row>
    <row r="73" spans="1:47" x14ac:dyDescent="0.3">
      <c r="A73" s="14">
        <f>IF(D73="","",SUBTOTAL(3,$D$14:D73))</f>
        <v>60</v>
      </c>
      <c r="B73" s="15" t="s">
        <v>170</v>
      </c>
      <c r="C73" s="16" t="s">
        <v>53</v>
      </c>
      <c r="D73" s="17" t="s">
        <v>171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172</v>
      </c>
      <c r="C74" s="16" t="s">
        <v>53</v>
      </c>
      <c r="D74" s="17" t="s">
        <v>173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1.7999999999999998</v>
      </c>
      <c r="O74" s="20">
        <v>1.2</v>
      </c>
      <c r="P74" s="20">
        <v>0</v>
      </c>
      <c r="Q74" s="20">
        <v>0</v>
      </c>
      <c r="R74" s="21">
        <v>3</v>
      </c>
      <c r="S74" s="20">
        <v>17</v>
      </c>
      <c r="T74" s="20">
        <v>0</v>
      </c>
      <c r="U74" s="20">
        <v>0</v>
      </c>
      <c r="V74" s="22">
        <v>1.7000000000000002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26</v>
      </c>
      <c r="AF74" s="20">
        <v>0</v>
      </c>
      <c r="AG74" s="20">
        <v>26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0.5</v>
      </c>
      <c r="AT74" s="21">
        <v>5.2</v>
      </c>
      <c r="AU74" s="2"/>
    </row>
    <row r="75" spans="1:47" x14ac:dyDescent="0.3">
      <c r="A75" s="14">
        <f>IF(D75="","",SUBTOTAL(3,$D$14:D75))</f>
        <v>62</v>
      </c>
      <c r="B75" s="15" t="s">
        <v>174</v>
      </c>
      <c r="C75" s="16" t="s">
        <v>53</v>
      </c>
      <c r="D75" s="17" t="s">
        <v>175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20">
        <v>0</v>
      </c>
      <c r="P75" s="20">
        <v>0</v>
      </c>
      <c r="Q75" s="20">
        <v>0</v>
      </c>
      <c r="R75" s="21">
        <v>0</v>
      </c>
      <c r="S75" s="20">
        <v>0</v>
      </c>
      <c r="T75" s="20">
        <v>0</v>
      </c>
      <c r="U75" s="20">
        <v>0</v>
      </c>
      <c r="V75" s="22">
        <v>0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</v>
      </c>
      <c r="AT75" s="21">
        <v>0</v>
      </c>
      <c r="AU75" s="2"/>
    </row>
    <row r="76" spans="1:47" x14ac:dyDescent="0.3">
      <c r="A76" s="14">
        <f>IF(D76="","",SUBTOTAL(3,$D$14:D76))</f>
        <v>63</v>
      </c>
      <c r="B76" s="15" t="s">
        <v>176</v>
      </c>
      <c r="C76" s="16" t="s">
        <v>53</v>
      </c>
      <c r="D76" s="17" t="s">
        <v>177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20">
        <v>0</v>
      </c>
      <c r="P76" s="20">
        <v>0</v>
      </c>
      <c r="Q76" s="20">
        <v>0</v>
      </c>
      <c r="R76" s="21">
        <v>0</v>
      </c>
      <c r="S76" s="20">
        <v>300</v>
      </c>
      <c r="T76" s="20">
        <v>0</v>
      </c>
      <c r="U76" s="20">
        <v>260</v>
      </c>
      <c r="V76" s="22">
        <v>4</v>
      </c>
      <c r="W76" s="20">
        <v>0</v>
      </c>
      <c r="X76" s="20">
        <v>0</v>
      </c>
      <c r="Y76" s="20">
        <v>0</v>
      </c>
      <c r="Z76" s="22">
        <v>0</v>
      </c>
      <c r="AA76" s="20">
        <v>84</v>
      </c>
      <c r="AB76" s="20">
        <v>0</v>
      </c>
      <c r="AC76" s="20">
        <v>84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0</v>
      </c>
      <c r="AT76" s="21">
        <v>4</v>
      </c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18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18</v>
      </c>
      <c r="N553" s="5">
        <f t="shared" si="11"/>
        <v>35.700000000000003</v>
      </c>
      <c r="O553" s="5">
        <f t="shared" si="11"/>
        <v>28.799999999999997</v>
      </c>
      <c r="P553" s="5">
        <f t="shared" si="11"/>
        <v>0</v>
      </c>
      <c r="Q553" s="5">
        <f t="shared" si="11"/>
        <v>0</v>
      </c>
      <c r="R553" s="5">
        <f t="shared" si="11"/>
        <v>64.5</v>
      </c>
      <c r="S553" s="5">
        <f t="shared" si="11"/>
        <v>1057</v>
      </c>
      <c r="T553" s="5">
        <f t="shared" si="11"/>
        <v>1108</v>
      </c>
      <c r="U553" s="5"/>
      <c r="V553" s="5">
        <f>SUBTOTAL(9,V12:V552)</f>
        <v>122.5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1752</v>
      </c>
      <c r="AB553" s="5">
        <f>SUBTOTAL(9,AB12:AB552)</f>
        <v>13</v>
      </c>
      <c r="AC553" s="5"/>
      <c r="AD553" s="5">
        <f>SUBTOTAL(9,AD12:AD552)</f>
        <v>1.3</v>
      </c>
      <c r="AE553" s="5">
        <f>SUBTOTAL(9,AE12:AE552)</f>
        <v>26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0.5</v>
      </c>
      <c r="AS553" s="5">
        <f t="shared" si="12"/>
        <v>6.3999999999999995</v>
      </c>
      <c r="AT553" s="5">
        <f t="shared" si="12"/>
        <v>213.6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178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5</v>
      </c>
      <c r="M10" s="4">
        <f t="shared" si="0"/>
        <v>15.5</v>
      </c>
      <c r="N10" s="4">
        <f t="shared" si="0"/>
        <v>1.2</v>
      </c>
      <c r="O10" s="4">
        <f t="shared" si="0"/>
        <v>1.7999999999999998</v>
      </c>
      <c r="P10" s="4">
        <f t="shared" si="0"/>
        <v>1.7999999999999998</v>
      </c>
      <c r="Q10" s="4">
        <f t="shared" si="0"/>
        <v>0.5</v>
      </c>
      <c r="R10" s="4">
        <f t="shared" si="0"/>
        <v>4</v>
      </c>
      <c r="S10" s="4">
        <f t="shared" si="0"/>
        <v>43</v>
      </c>
      <c r="T10" s="4">
        <f t="shared" si="0"/>
        <v>43</v>
      </c>
      <c r="U10" s="4">
        <f t="shared" si="0"/>
        <v>43</v>
      </c>
      <c r="V10" s="4">
        <f t="shared" si="0"/>
        <v>4.3000000000000007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33</v>
      </c>
      <c r="AB10" s="4">
        <f t="shared" si="0"/>
        <v>33</v>
      </c>
      <c r="AC10" s="4">
        <f t="shared" si="0"/>
        <v>33</v>
      </c>
      <c r="AD10" s="4">
        <f t="shared" si="0"/>
        <v>3.3000000000000003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10</v>
      </c>
      <c r="AJ10" s="4">
        <f t="shared" si="0"/>
        <v>10</v>
      </c>
      <c r="AK10" s="4">
        <f t="shared" si="0"/>
        <v>4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10</v>
      </c>
      <c r="AP10" s="4">
        <f t="shared" si="0"/>
        <v>10</v>
      </c>
      <c r="AQ10" s="4">
        <f t="shared" si="0"/>
        <v>8</v>
      </c>
      <c r="AR10" s="4">
        <f t="shared" si="0"/>
        <v>0</v>
      </c>
      <c r="AS10" s="4">
        <f t="shared" si="0"/>
        <v>0</v>
      </c>
      <c r="AT10" s="4">
        <f t="shared" si="0"/>
        <v>39.099999999999994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39.099999999999994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</v>
      </c>
      <c r="N14" s="20">
        <v>0.6</v>
      </c>
      <c r="O14" s="20">
        <v>0.6</v>
      </c>
      <c r="P14" s="20">
        <v>0.6</v>
      </c>
      <c r="Q14" s="20">
        <v>0</v>
      </c>
      <c r="R14" s="21">
        <v>1.2</v>
      </c>
      <c r="S14" s="20">
        <v>32</v>
      </c>
      <c r="T14" s="20">
        <v>0</v>
      </c>
      <c r="U14" s="20">
        <v>32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3.2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32</v>
      </c>
      <c r="U16" s="20">
        <v>0</v>
      </c>
      <c r="V16" s="22">
        <v>3.2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3.2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11</v>
      </c>
      <c r="T18" s="20">
        <v>0</v>
      </c>
      <c r="U18" s="20">
        <v>11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16</v>
      </c>
      <c r="AB18" s="20">
        <v>0</v>
      </c>
      <c r="AC18" s="20">
        <v>0</v>
      </c>
      <c r="AD18" s="22">
        <v>1.6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3.6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0.5</v>
      </c>
      <c r="R20" s="21">
        <v>0.5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17</v>
      </c>
      <c r="AB20" s="20">
        <v>0</v>
      </c>
      <c r="AC20" s="20">
        <v>17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10</v>
      </c>
      <c r="AQ20" s="22">
        <v>4</v>
      </c>
      <c r="AR20" s="22">
        <v>0</v>
      </c>
      <c r="AS20" s="22">
        <v>0</v>
      </c>
      <c r="AT20" s="21">
        <v>4.5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17</v>
      </c>
      <c r="AC24" s="20">
        <v>0</v>
      </c>
      <c r="AD24" s="22">
        <v>1.7000000000000002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1.7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0.6</v>
      </c>
      <c r="P28" s="20">
        <v>0.6</v>
      </c>
      <c r="Q28" s="20">
        <v>0</v>
      </c>
      <c r="R28" s="21">
        <v>0.6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16</v>
      </c>
      <c r="AD28" s="22">
        <v>-1.6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-1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ht="37.5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ht="37.5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0.6</v>
      </c>
      <c r="O37" s="20">
        <v>0</v>
      </c>
      <c r="P37" s="20">
        <v>0</v>
      </c>
      <c r="Q37" s="20">
        <v>0</v>
      </c>
      <c r="R37" s="21">
        <v>0.6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0.6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10</v>
      </c>
      <c r="AK38" s="22">
        <v>2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2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2</v>
      </c>
      <c r="J40" s="18">
        <v>0</v>
      </c>
      <c r="K40" s="18">
        <v>0</v>
      </c>
      <c r="L40" s="18">
        <v>5</v>
      </c>
      <c r="M40" s="19">
        <v>11.5</v>
      </c>
      <c r="N40" s="20">
        <v>0</v>
      </c>
      <c r="O40" s="20">
        <v>0.6</v>
      </c>
      <c r="P40" s="20">
        <v>0.6</v>
      </c>
      <c r="Q40" s="20">
        <v>0</v>
      </c>
      <c r="R40" s="21">
        <v>1.1000000000000001</v>
      </c>
      <c r="S40" s="20">
        <v>0</v>
      </c>
      <c r="T40" s="20">
        <v>11</v>
      </c>
      <c r="U40" s="20">
        <v>0</v>
      </c>
      <c r="V40" s="22">
        <v>1.1000000000000001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16</v>
      </c>
      <c r="AC40" s="20">
        <v>0</v>
      </c>
      <c r="AD40" s="22">
        <v>1.6</v>
      </c>
      <c r="AE40" s="20">
        <v>0</v>
      </c>
      <c r="AF40" s="20">
        <v>0</v>
      </c>
      <c r="AG40" s="20">
        <v>0</v>
      </c>
      <c r="AH40" s="22">
        <v>0</v>
      </c>
      <c r="AI40" s="20">
        <v>10</v>
      </c>
      <c r="AJ40" s="20">
        <v>0</v>
      </c>
      <c r="AK40" s="22">
        <v>2</v>
      </c>
      <c r="AL40" s="20">
        <v>0</v>
      </c>
      <c r="AM40" s="20">
        <v>0</v>
      </c>
      <c r="AN40" s="22">
        <v>0</v>
      </c>
      <c r="AO40" s="20">
        <v>10</v>
      </c>
      <c r="AP40" s="20">
        <v>0</v>
      </c>
      <c r="AQ40" s="22">
        <v>4</v>
      </c>
      <c r="AR40" s="22">
        <v>0</v>
      </c>
      <c r="AS40" s="22">
        <v>0</v>
      </c>
      <c r="AT40" s="21">
        <v>21.3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ht="37.5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ht="37.5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ht="37.5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ht="37.5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ht="37.5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145</v>
      </c>
      <c r="C60" s="16" t="s">
        <v>53</v>
      </c>
      <c r="D60" s="17" t="s">
        <v>146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0</v>
      </c>
      <c r="T60" s="20">
        <v>0</v>
      </c>
      <c r="U60" s="20">
        <v>0</v>
      </c>
      <c r="V60" s="22">
        <v>0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0</v>
      </c>
      <c r="AU60" s="2"/>
    </row>
    <row r="61" spans="1:47" x14ac:dyDescent="0.3">
      <c r="A61" s="14">
        <f>IF(D61="","",SUBTOTAL(3,$D$14:D61))</f>
        <v>48</v>
      </c>
      <c r="B61" s="15" t="s">
        <v>147</v>
      </c>
      <c r="C61" s="16" t="s">
        <v>53</v>
      </c>
      <c r="D61" s="17" t="s">
        <v>148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x14ac:dyDescent="0.3">
      <c r="A62" s="14">
        <f>IF(D62="","",SUBTOTAL(3,$D$14:D62))</f>
        <v>49</v>
      </c>
      <c r="B62" s="15" t="s">
        <v>149</v>
      </c>
      <c r="C62" s="16" t="s">
        <v>53</v>
      </c>
      <c r="D62" s="17" t="s">
        <v>150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ht="37.5" x14ac:dyDescent="0.3">
      <c r="A63" s="14">
        <f>IF(D63="","",SUBTOTAL(3,$D$14:D63))</f>
        <v>50</v>
      </c>
      <c r="B63" s="15" t="s">
        <v>67</v>
      </c>
      <c r="C63" s="16" t="s">
        <v>53</v>
      </c>
      <c r="D63" s="17" t="s">
        <v>151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x14ac:dyDescent="0.3">
      <c r="A64" s="14">
        <f>IF(D64="","",SUBTOTAL(3,$D$14:D64))</f>
        <v>51</v>
      </c>
      <c r="B64" s="15" t="s">
        <v>152</v>
      </c>
      <c r="C64" s="16" t="s">
        <v>53</v>
      </c>
      <c r="D64" s="17" t="s">
        <v>153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20">
        <v>0</v>
      </c>
      <c r="P64" s="20">
        <v>0</v>
      </c>
      <c r="Q64" s="20">
        <v>0</v>
      </c>
      <c r="R64" s="21">
        <v>0</v>
      </c>
      <c r="S64" s="20">
        <v>0</v>
      </c>
      <c r="T64" s="20">
        <v>0</v>
      </c>
      <c r="U64" s="20">
        <v>0</v>
      </c>
      <c r="V64" s="22">
        <v>0</v>
      </c>
      <c r="W64" s="20">
        <v>0</v>
      </c>
      <c r="X64" s="20">
        <v>0</v>
      </c>
      <c r="Y64" s="20">
        <v>0</v>
      </c>
      <c r="Z64" s="22">
        <v>0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0</v>
      </c>
      <c r="AU64" s="2"/>
    </row>
    <row r="65" spans="1:47" x14ac:dyDescent="0.3">
      <c r="A65" s="14">
        <f>IF(D65="","",SUBTOTAL(3,$D$14:D65))</f>
        <v>52</v>
      </c>
      <c r="B65" s="15" t="s">
        <v>154</v>
      </c>
      <c r="C65" s="16" t="s">
        <v>53</v>
      </c>
      <c r="D65" s="17" t="s">
        <v>155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20">
        <v>0</v>
      </c>
      <c r="P65" s="20">
        <v>0</v>
      </c>
      <c r="Q65" s="20">
        <v>0</v>
      </c>
      <c r="R65" s="21">
        <v>0</v>
      </c>
      <c r="S65" s="20">
        <v>0</v>
      </c>
      <c r="T65" s="20">
        <v>0</v>
      </c>
      <c r="U65" s="20">
        <v>0</v>
      </c>
      <c r="V65" s="22">
        <v>0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0</v>
      </c>
      <c r="AJ65" s="20">
        <v>0</v>
      </c>
      <c r="AK65" s="22">
        <v>0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0</v>
      </c>
      <c r="AU65" s="2"/>
    </row>
    <row r="66" spans="1:47" x14ac:dyDescent="0.3">
      <c r="A66" s="14">
        <f>IF(D66="","",SUBTOTAL(3,$D$14:D66))</f>
        <v>53</v>
      </c>
      <c r="B66" s="15" t="s">
        <v>156</v>
      </c>
      <c r="C66" s="16" t="s">
        <v>53</v>
      </c>
      <c r="D66" s="17" t="s">
        <v>157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20">
        <v>0</v>
      </c>
      <c r="P66" s="20">
        <v>0</v>
      </c>
      <c r="Q66" s="20">
        <v>0</v>
      </c>
      <c r="R66" s="21">
        <v>0</v>
      </c>
      <c r="S66" s="20">
        <v>0</v>
      </c>
      <c r="T66" s="20">
        <v>0</v>
      </c>
      <c r="U66" s="20">
        <v>0</v>
      </c>
      <c r="V66" s="22">
        <v>0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</v>
      </c>
      <c r="AT66" s="21">
        <v>0</v>
      </c>
      <c r="AU66" s="2"/>
    </row>
    <row r="67" spans="1:47" ht="37.5" x14ac:dyDescent="0.3">
      <c r="A67" s="14">
        <f>IF(D67="","",SUBTOTAL(3,$D$14:D67))</f>
        <v>54</v>
      </c>
      <c r="B67" s="15" t="s">
        <v>158</v>
      </c>
      <c r="C67" s="16" t="s">
        <v>53</v>
      </c>
      <c r="D67" s="17" t="s">
        <v>159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0</v>
      </c>
      <c r="AB67" s="20">
        <v>0</v>
      </c>
      <c r="AC67" s="20">
        <v>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x14ac:dyDescent="0.3">
      <c r="A68" s="14">
        <f>IF(D68="","",SUBTOTAL(3,$D$14:D68))</f>
        <v>55</v>
      </c>
      <c r="B68" s="15" t="s">
        <v>160</v>
      </c>
      <c r="C68" s="16" t="s">
        <v>53</v>
      </c>
      <c r="D68" s="17" t="s">
        <v>161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0</v>
      </c>
      <c r="T68" s="20">
        <v>0</v>
      </c>
      <c r="U68" s="20">
        <v>0</v>
      </c>
      <c r="V68" s="22">
        <v>0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0</v>
      </c>
      <c r="AU68" s="2"/>
    </row>
    <row r="69" spans="1:47" x14ac:dyDescent="0.3">
      <c r="A69" s="14">
        <f>IF(D69="","",SUBTOTAL(3,$D$14:D69))</f>
        <v>56</v>
      </c>
      <c r="B69" s="15" t="s">
        <v>162</v>
      </c>
      <c r="C69" s="16" t="s">
        <v>53</v>
      </c>
      <c r="D69" s="17" t="s">
        <v>163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20">
        <v>0</v>
      </c>
      <c r="P69" s="20">
        <v>0</v>
      </c>
      <c r="Q69" s="20">
        <v>0</v>
      </c>
      <c r="R69" s="21">
        <v>0</v>
      </c>
      <c r="S69" s="20">
        <v>0</v>
      </c>
      <c r="T69" s="20">
        <v>0</v>
      </c>
      <c r="U69" s="20">
        <v>0</v>
      </c>
      <c r="V69" s="22">
        <v>0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0</v>
      </c>
      <c r="AU69" s="2"/>
    </row>
    <row r="70" spans="1:47" x14ac:dyDescent="0.3">
      <c r="A70" s="14">
        <f>IF(D70="","",SUBTOTAL(3,$D$14:D70))</f>
        <v>57</v>
      </c>
      <c r="B70" s="15" t="s">
        <v>164</v>
      </c>
      <c r="C70" s="16" t="s">
        <v>53</v>
      </c>
      <c r="D70" s="17" t="s">
        <v>165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166</v>
      </c>
      <c r="C71" s="16" t="s">
        <v>53</v>
      </c>
      <c r="D71" s="17" t="s">
        <v>167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20">
        <v>0</v>
      </c>
      <c r="P71" s="20">
        <v>0</v>
      </c>
      <c r="Q71" s="20">
        <v>0</v>
      </c>
      <c r="R71" s="21">
        <v>0</v>
      </c>
      <c r="S71" s="20">
        <v>0</v>
      </c>
      <c r="T71" s="20">
        <v>0</v>
      </c>
      <c r="U71" s="20">
        <v>0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</v>
      </c>
      <c r="AT71" s="21">
        <v>0</v>
      </c>
      <c r="AU71" s="2"/>
    </row>
    <row r="72" spans="1:47" x14ac:dyDescent="0.3">
      <c r="A72" s="14">
        <f>IF(D72="","",SUBTOTAL(3,$D$14:D72))</f>
        <v>59</v>
      </c>
      <c r="B72" s="15" t="s">
        <v>168</v>
      </c>
      <c r="C72" s="16" t="s">
        <v>53</v>
      </c>
      <c r="D72" s="17" t="s">
        <v>169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20">
        <v>0</v>
      </c>
      <c r="P72" s="20">
        <v>0</v>
      </c>
      <c r="Q72" s="20">
        <v>0</v>
      </c>
      <c r="R72" s="21">
        <v>0</v>
      </c>
      <c r="S72" s="20">
        <v>0</v>
      </c>
      <c r="T72" s="20">
        <v>0</v>
      </c>
      <c r="U72" s="20">
        <v>0</v>
      </c>
      <c r="V72" s="22">
        <v>0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</v>
      </c>
      <c r="AT72" s="21">
        <v>0</v>
      </c>
      <c r="AU72" s="2"/>
    </row>
    <row r="73" spans="1:47" x14ac:dyDescent="0.3">
      <c r="A73" s="14">
        <f>IF(D73="","",SUBTOTAL(3,$D$14:D73))</f>
        <v>60</v>
      </c>
      <c r="B73" s="15" t="s">
        <v>170</v>
      </c>
      <c r="C73" s="16" t="s">
        <v>53</v>
      </c>
      <c r="D73" s="17" t="s">
        <v>171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172</v>
      </c>
      <c r="C74" s="16" t="s">
        <v>53</v>
      </c>
      <c r="D74" s="17" t="s">
        <v>173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0</v>
      </c>
      <c r="O74" s="20">
        <v>0</v>
      </c>
      <c r="P74" s="20">
        <v>0</v>
      </c>
      <c r="Q74" s="20">
        <v>0</v>
      </c>
      <c r="R74" s="21">
        <v>0</v>
      </c>
      <c r="S74" s="20">
        <v>0</v>
      </c>
      <c r="T74" s="20">
        <v>0</v>
      </c>
      <c r="U74" s="20">
        <v>0</v>
      </c>
      <c r="V74" s="22">
        <v>0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0</v>
      </c>
      <c r="AF74" s="20">
        <v>0</v>
      </c>
      <c r="AG74" s="20">
        <v>0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</v>
      </c>
      <c r="AT74" s="21">
        <v>0</v>
      </c>
      <c r="AU74" s="2"/>
    </row>
    <row r="75" spans="1:47" x14ac:dyDescent="0.3">
      <c r="A75" s="14">
        <f>IF(D75="","",SUBTOTAL(3,$D$14:D75))</f>
        <v>62</v>
      </c>
      <c r="B75" s="15" t="s">
        <v>174</v>
      </c>
      <c r="C75" s="16" t="s">
        <v>53</v>
      </c>
      <c r="D75" s="17" t="s">
        <v>175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20">
        <v>0</v>
      </c>
      <c r="P75" s="20">
        <v>0</v>
      </c>
      <c r="Q75" s="20">
        <v>0</v>
      </c>
      <c r="R75" s="21">
        <v>0</v>
      </c>
      <c r="S75" s="20">
        <v>0</v>
      </c>
      <c r="T75" s="20">
        <v>0</v>
      </c>
      <c r="U75" s="20">
        <v>0</v>
      </c>
      <c r="V75" s="22">
        <v>0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</v>
      </c>
      <c r="AT75" s="21">
        <v>0</v>
      </c>
      <c r="AU75" s="2"/>
    </row>
    <row r="76" spans="1:47" x14ac:dyDescent="0.3">
      <c r="A76" s="14">
        <f>IF(D76="","",SUBTOTAL(3,$D$14:D76))</f>
        <v>63</v>
      </c>
      <c r="B76" s="15" t="s">
        <v>176</v>
      </c>
      <c r="C76" s="16" t="s">
        <v>53</v>
      </c>
      <c r="D76" s="17" t="s">
        <v>177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20">
        <v>0</v>
      </c>
      <c r="P76" s="20">
        <v>0</v>
      </c>
      <c r="Q76" s="20">
        <v>0</v>
      </c>
      <c r="R76" s="21">
        <v>0</v>
      </c>
      <c r="S76" s="20">
        <v>0</v>
      </c>
      <c r="T76" s="20">
        <v>0</v>
      </c>
      <c r="U76" s="20">
        <v>0</v>
      </c>
      <c r="V76" s="22">
        <v>0</v>
      </c>
      <c r="W76" s="20">
        <v>0</v>
      </c>
      <c r="X76" s="20">
        <v>0</v>
      </c>
      <c r="Y76" s="20">
        <v>0</v>
      </c>
      <c r="Z76" s="22">
        <v>0</v>
      </c>
      <c r="AA76" s="20">
        <v>0</v>
      </c>
      <c r="AB76" s="20">
        <v>0</v>
      </c>
      <c r="AC76" s="20">
        <v>0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0</v>
      </c>
      <c r="AT76" s="21">
        <v>0</v>
      </c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5</v>
      </c>
      <c r="M553" s="5">
        <f t="shared" si="11"/>
        <v>15.5</v>
      </c>
      <c r="N553" s="5">
        <f t="shared" si="11"/>
        <v>1.2</v>
      </c>
      <c r="O553" s="5">
        <f t="shared" si="11"/>
        <v>1.7999999999999998</v>
      </c>
      <c r="P553" s="5">
        <f t="shared" si="11"/>
        <v>1.7999999999999998</v>
      </c>
      <c r="Q553" s="5">
        <f t="shared" si="11"/>
        <v>0.5</v>
      </c>
      <c r="R553" s="5">
        <f t="shared" si="11"/>
        <v>4</v>
      </c>
      <c r="S553" s="5">
        <f t="shared" si="11"/>
        <v>43</v>
      </c>
      <c r="T553" s="5">
        <f t="shared" si="11"/>
        <v>43</v>
      </c>
      <c r="U553" s="5"/>
      <c r="V553" s="5">
        <f>SUBTOTAL(9,V12:V552)</f>
        <v>4.3000000000000007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33</v>
      </c>
      <c r="AB553" s="5">
        <f>SUBTOTAL(9,AB12:AB552)</f>
        <v>33</v>
      </c>
      <c r="AC553" s="5"/>
      <c r="AD553" s="5">
        <f>SUBTOTAL(9,AD12:AD552)</f>
        <v>3.3000000000000003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10</v>
      </c>
      <c r="AJ553" s="5">
        <f t="shared" si="12"/>
        <v>10</v>
      </c>
      <c r="AK553" s="5">
        <f t="shared" si="12"/>
        <v>4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10</v>
      </c>
      <c r="AP553" s="5">
        <f t="shared" si="12"/>
        <v>10</v>
      </c>
      <c r="AQ553" s="5">
        <f t="shared" si="12"/>
        <v>8</v>
      </c>
      <c r="AR553" s="5">
        <f t="shared" si="12"/>
        <v>0</v>
      </c>
      <c r="AS553" s="5">
        <f t="shared" si="12"/>
        <v>0</v>
      </c>
      <c r="AT553" s="5">
        <f t="shared" si="12"/>
        <v>39.099999999999994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179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55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5</v>
      </c>
      <c r="M10" s="4">
        <f t="shared" si="0"/>
        <v>66.5</v>
      </c>
      <c r="N10" s="4">
        <f t="shared" si="0"/>
        <v>83.1</v>
      </c>
      <c r="O10" s="4">
        <f t="shared" si="0"/>
        <v>83.25</v>
      </c>
      <c r="P10" s="4">
        <f t="shared" si="0"/>
        <v>1.7999999999999998</v>
      </c>
      <c r="Q10" s="4">
        <f t="shared" si="0"/>
        <v>0.5</v>
      </c>
      <c r="R10" s="4">
        <f t="shared" si="0"/>
        <v>167.35</v>
      </c>
      <c r="S10" s="4">
        <f t="shared" si="0"/>
        <v>4252</v>
      </c>
      <c r="T10" s="4">
        <f t="shared" si="0"/>
        <v>4303</v>
      </c>
      <c r="U10" s="4">
        <f t="shared" si="0"/>
        <v>4135</v>
      </c>
      <c r="V10" s="4">
        <f t="shared" si="0"/>
        <v>442.00000000000006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2682</v>
      </c>
      <c r="AB10" s="4">
        <f t="shared" si="0"/>
        <v>401</v>
      </c>
      <c r="AC10" s="4">
        <f t="shared" si="0"/>
        <v>2682</v>
      </c>
      <c r="AD10" s="4">
        <f t="shared" si="0"/>
        <v>40.1</v>
      </c>
      <c r="AE10" s="4">
        <f t="shared" si="0"/>
        <v>26</v>
      </c>
      <c r="AF10" s="4">
        <f t="shared" si="0"/>
        <v>0</v>
      </c>
      <c r="AG10" s="4">
        <f t="shared" si="0"/>
        <v>26</v>
      </c>
      <c r="AH10" s="4">
        <f t="shared" si="0"/>
        <v>0</v>
      </c>
      <c r="AI10" s="4">
        <f t="shared" si="0"/>
        <v>10</v>
      </c>
      <c r="AJ10" s="4">
        <f t="shared" si="0"/>
        <v>10</v>
      </c>
      <c r="AK10" s="4">
        <f t="shared" si="0"/>
        <v>4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10</v>
      </c>
      <c r="AP10" s="4">
        <f t="shared" si="0"/>
        <v>10</v>
      </c>
      <c r="AQ10" s="4">
        <f t="shared" si="0"/>
        <v>8</v>
      </c>
      <c r="AR10" s="4">
        <f t="shared" si="0"/>
        <v>0.5</v>
      </c>
      <c r="AS10" s="4">
        <f t="shared" si="0"/>
        <v>18.7</v>
      </c>
      <c r="AT10" s="4">
        <f t="shared" si="0"/>
        <v>747.79999999999984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747.79999999999984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7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7</v>
      </c>
      <c r="N14" s="20">
        <v>5.25</v>
      </c>
      <c r="O14" s="20">
        <v>4.1999999999999993</v>
      </c>
      <c r="P14" s="20">
        <v>0.6</v>
      </c>
      <c r="Q14" s="20">
        <v>0</v>
      </c>
      <c r="R14" s="21">
        <v>9.4499999999999993</v>
      </c>
      <c r="S14" s="20">
        <v>269</v>
      </c>
      <c r="T14" s="20">
        <v>478</v>
      </c>
      <c r="U14" s="20">
        <v>240</v>
      </c>
      <c r="V14" s="22">
        <v>50.7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0.8</v>
      </c>
      <c r="AT14" s="21">
        <v>68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1.05</v>
      </c>
      <c r="O16" s="20">
        <v>3.6</v>
      </c>
      <c r="P16" s="20">
        <v>0</v>
      </c>
      <c r="Q16" s="20">
        <v>0</v>
      </c>
      <c r="R16" s="21">
        <v>4.6500000000000004</v>
      </c>
      <c r="S16" s="20">
        <v>100</v>
      </c>
      <c r="T16" s="20">
        <v>601</v>
      </c>
      <c r="U16" s="20">
        <v>114</v>
      </c>
      <c r="V16" s="22">
        <v>58.7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65.400000000000006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8.4</v>
      </c>
      <c r="O17" s="20">
        <v>5.0999999999999996</v>
      </c>
      <c r="P17" s="20">
        <v>0</v>
      </c>
      <c r="Q17" s="20">
        <v>0</v>
      </c>
      <c r="R17" s="21">
        <v>13.5</v>
      </c>
      <c r="S17" s="20">
        <v>138</v>
      </c>
      <c r="T17" s="20">
        <v>313</v>
      </c>
      <c r="U17" s="20">
        <v>107</v>
      </c>
      <c r="V17" s="22">
        <v>34.4</v>
      </c>
      <c r="W17" s="20">
        <v>0</v>
      </c>
      <c r="X17" s="20">
        <v>0</v>
      </c>
      <c r="Y17" s="20">
        <v>0</v>
      </c>
      <c r="Z17" s="22">
        <v>0</v>
      </c>
      <c r="AA17" s="20">
        <v>234</v>
      </c>
      <c r="AB17" s="20">
        <v>0</v>
      </c>
      <c r="AC17" s="20">
        <v>234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51.9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8.1000000000000014</v>
      </c>
      <c r="O18" s="20">
        <v>6.6</v>
      </c>
      <c r="P18" s="20">
        <v>0</v>
      </c>
      <c r="Q18" s="20">
        <v>0</v>
      </c>
      <c r="R18" s="21">
        <v>14.700000000000001</v>
      </c>
      <c r="S18" s="20">
        <v>49</v>
      </c>
      <c r="T18" s="20">
        <v>219</v>
      </c>
      <c r="U18" s="20">
        <v>49</v>
      </c>
      <c r="V18" s="22">
        <v>21.900000000000002</v>
      </c>
      <c r="W18" s="20">
        <v>0</v>
      </c>
      <c r="X18" s="20">
        <v>0</v>
      </c>
      <c r="Y18" s="20">
        <v>0</v>
      </c>
      <c r="Z18" s="22">
        <v>0</v>
      </c>
      <c r="AA18" s="20">
        <v>54</v>
      </c>
      <c r="AB18" s="20">
        <v>13</v>
      </c>
      <c r="AC18" s="20">
        <v>38</v>
      </c>
      <c r="AD18" s="22">
        <v>2.9000000000000004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1.4</v>
      </c>
      <c r="AT18" s="21">
        <v>42.9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12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12</v>
      </c>
      <c r="N20" s="20">
        <v>4.8</v>
      </c>
      <c r="O20" s="20">
        <v>5.7</v>
      </c>
      <c r="P20" s="20">
        <v>0</v>
      </c>
      <c r="Q20" s="20">
        <v>0.5</v>
      </c>
      <c r="R20" s="21">
        <v>11</v>
      </c>
      <c r="S20" s="20">
        <v>168</v>
      </c>
      <c r="T20" s="20">
        <v>352</v>
      </c>
      <c r="U20" s="20">
        <v>111</v>
      </c>
      <c r="V20" s="22">
        <v>40.900000000000006</v>
      </c>
      <c r="W20" s="20">
        <v>0</v>
      </c>
      <c r="X20" s="20">
        <v>0</v>
      </c>
      <c r="Y20" s="20">
        <v>0</v>
      </c>
      <c r="Z20" s="22">
        <v>0</v>
      </c>
      <c r="AA20" s="20">
        <v>17</v>
      </c>
      <c r="AB20" s="20">
        <v>223</v>
      </c>
      <c r="AC20" s="20">
        <v>17</v>
      </c>
      <c r="AD20" s="22">
        <v>22.3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10</v>
      </c>
      <c r="AQ20" s="22">
        <v>4</v>
      </c>
      <c r="AR20" s="22">
        <v>0</v>
      </c>
      <c r="AS20" s="22">
        <v>0.8</v>
      </c>
      <c r="AT20" s="21">
        <v>91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69</v>
      </c>
      <c r="T22" s="20">
        <v>253</v>
      </c>
      <c r="U22" s="20">
        <v>82</v>
      </c>
      <c r="V22" s="22">
        <v>24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24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106</v>
      </c>
      <c r="T23" s="20">
        <v>0</v>
      </c>
      <c r="U23" s="20">
        <v>87</v>
      </c>
      <c r="V23" s="22">
        <v>1.9000000000000001</v>
      </c>
      <c r="W23" s="20">
        <v>0</v>
      </c>
      <c r="X23" s="20">
        <v>0</v>
      </c>
      <c r="Y23" s="20">
        <v>0</v>
      </c>
      <c r="Z23" s="22">
        <v>0</v>
      </c>
      <c r="AA23" s="20">
        <v>150</v>
      </c>
      <c r="AB23" s="20">
        <v>0</v>
      </c>
      <c r="AC23" s="20">
        <v>150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1.9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1.65</v>
      </c>
      <c r="O24" s="20">
        <v>0.6</v>
      </c>
      <c r="P24" s="20">
        <v>0</v>
      </c>
      <c r="Q24" s="20">
        <v>0</v>
      </c>
      <c r="R24" s="21">
        <v>2.25</v>
      </c>
      <c r="S24" s="20">
        <v>170</v>
      </c>
      <c r="T24" s="20">
        <v>60</v>
      </c>
      <c r="U24" s="20">
        <v>165</v>
      </c>
      <c r="V24" s="22">
        <v>6.5</v>
      </c>
      <c r="W24" s="20">
        <v>0</v>
      </c>
      <c r="X24" s="20">
        <v>0</v>
      </c>
      <c r="Y24" s="20">
        <v>0</v>
      </c>
      <c r="Z24" s="22">
        <v>0</v>
      </c>
      <c r="AA24" s="20">
        <v>269</v>
      </c>
      <c r="AB24" s="20">
        <v>103</v>
      </c>
      <c r="AC24" s="20">
        <v>269</v>
      </c>
      <c r="AD24" s="22">
        <v>10.3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0.8</v>
      </c>
      <c r="AT24" s="21">
        <v>19.899999999999999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3.3</v>
      </c>
      <c r="O25" s="20">
        <v>4.95</v>
      </c>
      <c r="P25" s="20">
        <v>0</v>
      </c>
      <c r="Q25" s="20">
        <v>0</v>
      </c>
      <c r="R25" s="21">
        <v>8.25</v>
      </c>
      <c r="S25" s="20">
        <v>37</v>
      </c>
      <c r="T25" s="20">
        <v>141</v>
      </c>
      <c r="U25" s="20">
        <v>45</v>
      </c>
      <c r="V25" s="22">
        <v>13.3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1</v>
      </c>
      <c r="AT25" s="21">
        <v>22.6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5.4</v>
      </c>
      <c r="O27" s="20">
        <v>1.7999999999999998</v>
      </c>
      <c r="P27" s="20">
        <v>0</v>
      </c>
      <c r="Q27" s="20">
        <v>0</v>
      </c>
      <c r="R27" s="21">
        <v>7.1999999999999993</v>
      </c>
      <c r="S27" s="20">
        <v>70</v>
      </c>
      <c r="T27" s="20">
        <v>0</v>
      </c>
      <c r="U27" s="20">
        <v>72</v>
      </c>
      <c r="V27" s="22">
        <v>-0.2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1.3</v>
      </c>
      <c r="AT27" s="21">
        <v>8.3000000000000007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2.8499999999999996</v>
      </c>
      <c r="O28" s="20">
        <v>5.6999999999999993</v>
      </c>
      <c r="P28" s="20">
        <v>0.6</v>
      </c>
      <c r="Q28" s="20">
        <v>0</v>
      </c>
      <c r="R28" s="21">
        <v>8.5500000000000007</v>
      </c>
      <c r="S28" s="20">
        <v>0</v>
      </c>
      <c r="T28" s="20">
        <v>276</v>
      </c>
      <c r="U28" s="20">
        <v>0</v>
      </c>
      <c r="V28" s="22">
        <v>27.6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16</v>
      </c>
      <c r="AD28" s="22">
        <v>-1.6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0.8</v>
      </c>
      <c r="AT28" s="21">
        <v>35.4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2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2</v>
      </c>
      <c r="N29" s="20">
        <v>2.4</v>
      </c>
      <c r="O29" s="20">
        <v>7.65</v>
      </c>
      <c r="P29" s="20">
        <v>0</v>
      </c>
      <c r="Q29" s="20">
        <v>0</v>
      </c>
      <c r="R29" s="21">
        <v>10.050000000000001</v>
      </c>
      <c r="S29" s="20">
        <v>247</v>
      </c>
      <c r="T29" s="20">
        <v>284</v>
      </c>
      <c r="U29" s="20">
        <v>127</v>
      </c>
      <c r="V29" s="22">
        <v>40.4</v>
      </c>
      <c r="W29" s="20">
        <v>0</v>
      </c>
      <c r="X29" s="20">
        <v>0</v>
      </c>
      <c r="Y29" s="20">
        <v>0</v>
      </c>
      <c r="Z29" s="22">
        <v>0</v>
      </c>
      <c r="AA29" s="20">
        <v>43</v>
      </c>
      <c r="AB29" s="20">
        <v>0</v>
      </c>
      <c r="AC29" s="20">
        <v>43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1</v>
      </c>
      <c r="AT29" s="21">
        <v>53.5</v>
      </c>
      <c r="AU29" s="2"/>
    </row>
    <row r="30" spans="1:47" ht="37.5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315</v>
      </c>
      <c r="T30" s="20">
        <v>0</v>
      </c>
      <c r="U30" s="20">
        <v>286</v>
      </c>
      <c r="V30" s="22">
        <v>2.9000000000000004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6.9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68</v>
      </c>
      <c r="T31" s="20">
        <v>33</v>
      </c>
      <c r="U31" s="20">
        <v>100</v>
      </c>
      <c r="V31" s="22">
        <v>0.1</v>
      </c>
      <c r="W31" s="20">
        <v>0</v>
      </c>
      <c r="X31" s="20">
        <v>0</v>
      </c>
      <c r="Y31" s="20">
        <v>0</v>
      </c>
      <c r="Z31" s="22">
        <v>0</v>
      </c>
      <c r="AA31" s="20">
        <v>172</v>
      </c>
      <c r="AB31" s="20">
        <v>0</v>
      </c>
      <c r="AC31" s="20">
        <v>172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0.1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83</v>
      </c>
      <c r="T32" s="20">
        <v>0</v>
      </c>
      <c r="U32" s="20">
        <v>83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ht="37.5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6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6</v>
      </c>
      <c r="N33" s="20">
        <v>3.6</v>
      </c>
      <c r="O33" s="20">
        <v>3.75</v>
      </c>
      <c r="P33" s="20">
        <v>0</v>
      </c>
      <c r="Q33" s="20">
        <v>0</v>
      </c>
      <c r="R33" s="21">
        <v>7.35</v>
      </c>
      <c r="S33" s="20">
        <v>43</v>
      </c>
      <c r="T33" s="20">
        <v>146</v>
      </c>
      <c r="U33" s="20">
        <v>43</v>
      </c>
      <c r="V33" s="22">
        <v>14.600000000000001</v>
      </c>
      <c r="W33" s="20">
        <v>0</v>
      </c>
      <c r="X33" s="20">
        <v>0</v>
      </c>
      <c r="Y33" s="20">
        <v>0</v>
      </c>
      <c r="Z33" s="22">
        <v>0</v>
      </c>
      <c r="AA33" s="20">
        <v>107</v>
      </c>
      <c r="AB33" s="20">
        <v>0</v>
      </c>
      <c r="AC33" s="20">
        <v>107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2.2999999999999998</v>
      </c>
      <c r="AT33" s="21">
        <v>30.3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2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2</v>
      </c>
      <c r="N34" s="20">
        <v>6.3</v>
      </c>
      <c r="O34" s="20">
        <v>4.2</v>
      </c>
      <c r="P34" s="20">
        <v>0</v>
      </c>
      <c r="Q34" s="20">
        <v>0</v>
      </c>
      <c r="R34" s="21">
        <v>10.5</v>
      </c>
      <c r="S34" s="20">
        <v>105</v>
      </c>
      <c r="T34" s="20">
        <v>249</v>
      </c>
      <c r="U34" s="20">
        <v>114</v>
      </c>
      <c r="V34" s="22">
        <v>24</v>
      </c>
      <c r="W34" s="20">
        <v>0</v>
      </c>
      <c r="X34" s="20">
        <v>0</v>
      </c>
      <c r="Y34" s="20">
        <v>0</v>
      </c>
      <c r="Z34" s="22">
        <v>0</v>
      </c>
      <c r="AA34" s="20">
        <v>86</v>
      </c>
      <c r="AB34" s="20">
        <v>0</v>
      </c>
      <c r="AC34" s="20">
        <v>86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0.9</v>
      </c>
      <c r="AT34" s="21">
        <v>37.4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4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4</v>
      </c>
      <c r="N37" s="20">
        <v>4.5</v>
      </c>
      <c r="O37" s="20">
        <v>5.25</v>
      </c>
      <c r="P37" s="20">
        <v>0</v>
      </c>
      <c r="Q37" s="20">
        <v>0</v>
      </c>
      <c r="R37" s="21">
        <v>9.7499999999999982</v>
      </c>
      <c r="S37" s="20">
        <v>197</v>
      </c>
      <c r="T37" s="20">
        <v>0</v>
      </c>
      <c r="U37" s="20">
        <v>219</v>
      </c>
      <c r="V37" s="22">
        <v>-2.2000000000000002</v>
      </c>
      <c r="W37" s="20">
        <v>0</v>
      </c>
      <c r="X37" s="20">
        <v>0</v>
      </c>
      <c r="Y37" s="20">
        <v>0</v>
      </c>
      <c r="Z37" s="22">
        <v>0</v>
      </c>
      <c r="AA37" s="20">
        <v>43</v>
      </c>
      <c r="AB37" s="20">
        <v>0</v>
      </c>
      <c r="AC37" s="20">
        <v>43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0.9</v>
      </c>
      <c r="AT37" s="21">
        <v>12.5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4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4</v>
      </c>
      <c r="N38" s="20">
        <v>5.4</v>
      </c>
      <c r="O38" s="20">
        <v>4.6500000000000004</v>
      </c>
      <c r="P38" s="20">
        <v>0</v>
      </c>
      <c r="Q38" s="20">
        <v>0</v>
      </c>
      <c r="R38" s="21">
        <v>10.050000000000001</v>
      </c>
      <c r="S38" s="20">
        <v>32</v>
      </c>
      <c r="T38" s="20">
        <v>168</v>
      </c>
      <c r="U38" s="20">
        <v>32</v>
      </c>
      <c r="V38" s="22">
        <v>16.8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10</v>
      </c>
      <c r="AK38" s="22">
        <v>2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0.5</v>
      </c>
      <c r="AS38" s="22">
        <v>0.5</v>
      </c>
      <c r="AT38" s="21">
        <v>33.9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3.6</v>
      </c>
      <c r="O39" s="20">
        <v>4.6500000000000004</v>
      </c>
      <c r="P39" s="20">
        <v>0</v>
      </c>
      <c r="Q39" s="20">
        <v>0</v>
      </c>
      <c r="R39" s="21">
        <v>8.25</v>
      </c>
      <c r="S39" s="20">
        <v>35</v>
      </c>
      <c r="T39" s="20">
        <v>140</v>
      </c>
      <c r="U39" s="20">
        <v>52</v>
      </c>
      <c r="V39" s="22">
        <v>12.3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1.8</v>
      </c>
      <c r="AT39" s="21">
        <v>22.4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4</v>
      </c>
      <c r="F40" s="18">
        <v>0</v>
      </c>
      <c r="G40" s="18">
        <v>0</v>
      </c>
      <c r="H40" s="18">
        <v>0</v>
      </c>
      <c r="I40" s="18">
        <v>2</v>
      </c>
      <c r="J40" s="18">
        <v>0</v>
      </c>
      <c r="K40" s="18">
        <v>0</v>
      </c>
      <c r="L40" s="18">
        <v>5</v>
      </c>
      <c r="M40" s="19">
        <v>15.5</v>
      </c>
      <c r="N40" s="20">
        <v>3.3</v>
      </c>
      <c r="O40" s="20">
        <v>5.25</v>
      </c>
      <c r="P40" s="20">
        <v>0.6</v>
      </c>
      <c r="Q40" s="20">
        <v>0</v>
      </c>
      <c r="R40" s="21">
        <v>9.0499999999999989</v>
      </c>
      <c r="S40" s="20">
        <v>58</v>
      </c>
      <c r="T40" s="20">
        <v>220</v>
      </c>
      <c r="U40" s="20">
        <v>79</v>
      </c>
      <c r="V40" s="22">
        <v>19.900000000000002</v>
      </c>
      <c r="W40" s="20">
        <v>0</v>
      </c>
      <c r="X40" s="20">
        <v>0</v>
      </c>
      <c r="Y40" s="20">
        <v>0</v>
      </c>
      <c r="Z40" s="22">
        <v>0</v>
      </c>
      <c r="AA40" s="20">
        <v>13</v>
      </c>
      <c r="AB40" s="20">
        <v>16</v>
      </c>
      <c r="AC40" s="20">
        <v>13</v>
      </c>
      <c r="AD40" s="22">
        <v>1.6</v>
      </c>
      <c r="AE40" s="20">
        <v>0</v>
      </c>
      <c r="AF40" s="20">
        <v>0</v>
      </c>
      <c r="AG40" s="20">
        <v>0</v>
      </c>
      <c r="AH40" s="22">
        <v>0</v>
      </c>
      <c r="AI40" s="20">
        <v>10</v>
      </c>
      <c r="AJ40" s="20">
        <v>0</v>
      </c>
      <c r="AK40" s="22">
        <v>2</v>
      </c>
      <c r="AL40" s="20">
        <v>0</v>
      </c>
      <c r="AM40" s="20">
        <v>0</v>
      </c>
      <c r="AN40" s="22">
        <v>0</v>
      </c>
      <c r="AO40" s="20">
        <v>10</v>
      </c>
      <c r="AP40" s="20">
        <v>0</v>
      </c>
      <c r="AQ40" s="22">
        <v>4</v>
      </c>
      <c r="AR40" s="22">
        <v>0</v>
      </c>
      <c r="AS40" s="22">
        <v>1.7</v>
      </c>
      <c r="AT40" s="21">
        <v>53.8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287</v>
      </c>
      <c r="T41" s="20">
        <v>0</v>
      </c>
      <c r="U41" s="20">
        <v>341</v>
      </c>
      <c r="V41" s="22">
        <v>-5.4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-5.4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69</v>
      </c>
      <c r="T44" s="20">
        <v>0</v>
      </c>
      <c r="U44" s="20">
        <v>81</v>
      </c>
      <c r="V44" s="22">
        <v>-1.2000000000000002</v>
      </c>
      <c r="W44" s="20">
        <v>0</v>
      </c>
      <c r="X44" s="20">
        <v>0</v>
      </c>
      <c r="Y44" s="20">
        <v>0</v>
      </c>
      <c r="Z44" s="22">
        <v>0</v>
      </c>
      <c r="AA44" s="20">
        <v>337</v>
      </c>
      <c r="AB44" s="20">
        <v>0</v>
      </c>
      <c r="AC44" s="20">
        <v>337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-1.2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282</v>
      </c>
      <c r="T45" s="20">
        <v>38</v>
      </c>
      <c r="U45" s="20">
        <v>288</v>
      </c>
      <c r="V45" s="22">
        <v>3.2</v>
      </c>
      <c r="W45" s="20">
        <v>0</v>
      </c>
      <c r="X45" s="20">
        <v>0</v>
      </c>
      <c r="Y45" s="20">
        <v>0</v>
      </c>
      <c r="Z45" s="22">
        <v>0</v>
      </c>
      <c r="AA45" s="20">
        <v>84</v>
      </c>
      <c r="AB45" s="20">
        <v>0</v>
      </c>
      <c r="AC45" s="20">
        <v>84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3.2</v>
      </c>
      <c r="AU45" s="2"/>
    </row>
    <row r="46" spans="1:47" ht="37.5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153</v>
      </c>
      <c r="AB46" s="20">
        <v>0</v>
      </c>
      <c r="AC46" s="20">
        <v>153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ht="37.5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ht="37.5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37</v>
      </c>
      <c r="T52" s="20">
        <v>0</v>
      </c>
      <c r="U52" s="20">
        <v>47</v>
      </c>
      <c r="V52" s="22">
        <v>-1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-1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ht="37.5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158</v>
      </c>
      <c r="T56" s="20">
        <v>0</v>
      </c>
      <c r="U56" s="20">
        <v>174</v>
      </c>
      <c r="V56" s="22">
        <v>-1.6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-1.6</v>
      </c>
      <c r="AU56" s="2"/>
    </row>
    <row r="57" spans="1:47" ht="37.5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145</v>
      </c>
      <c r="C60" s="16" t="s">
        <v>53</v>
      </c>
      <c r="D60" s="17" t="s">
        <v>146</v>
      </c>
      <c r="E60" s="18">
        <v>2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2</v>
      </c>
      <c r="N60" s="20">
        <v>3.7500000000000004</v>
      </c>
      <c r="O60" s="20">
        <v>1.2</v>
      </c>
      <c r="P60" s="20">
        <v>0</v>
      </c>
      <c r="Q60" s="20">
        <v>0</v>
      </c>
      <c r="R60" s="21">
        <v>4.95</v>
      </c>
      <c r="S60" s="20">
        <v>58</v>
      </c>
      <c r="T60" s="20">
        <v>0</v>
      </c>
      <c r="U60" s="20">
        <v>67</v>
      </c>
      <c r="V60" s="22">
        <v>-0.9</v>
      </c>
      <c r="W60" s="20">
        <v>0</v>
      </c>
      <c r="X60" s="20">
        <v>0</v>
      </c>
      <c r="Y60" s="20">
        <v>0</v>
      </c>
      <c r="Z60" s="22">
        <v>0</v>
      </c>
      <c r="AA60" s="20">
        <v>59</v>
      </c>
      <c r="AB60" s="20">
        <v>0</v>
      </c>
      <c r="AC60" s="20">
        <v>59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0.8</v>
      </c>
      <c r="AT60" s="21">
        <v>6.9</v>
      </c>
      <c r="AU60" s="2"/>
    </row>
    <row r="61" spans="1:47" x14ac:dyDescent="0.3">
      <c r="A61" s="14">
        <f>IF(D61="","",SUBTOTAL(3,$D$14:D61))</f>
        <v>48</v>
      </c>
      <c r="B61" s="15" t="s">
        <v>147</v>
      </c>
      <c r="C61" s="16" t="s">
        <v>53</v>
      </c>
      <c r="D61" s="17" t="s">
        <v>148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x14ac:dyDescent="0.3">
      <c r="A62" s="14">
        <f>IF(D62="","",SUBTOTAL(3,$D$14:D62))</f>
        <v>49</v>
      </c>
      <c r="B62" s="15" t="s">
        <v>149</v>
      </c>
      <c r="C62" s="16" t="s">
        <v>53</v>
      </c>
      <c r="D62" s="17" t="s">
        <v>150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ht="37.5" x14ac:dyDescent="0.3">
      <c r="A63" s="14">
        <f>IF(D63="","",SUBTOTAL(3,$D$14:D63))</f>
        <v>50</v>
      </c>
      <c r="B63" s="15" t="s">
        <v>67</v>
      </c>
      <c r="C63" s="16" t="s">
        <v>53</v>
      </c>
      <c r="D63" s="17" t="s">
        <v>151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x14ac:dyDescent="0.3">
      <c r="A64" s="14">
        <f>IF(D64="","",SUBTOTAL(3,$D$14:D64))</f>
        <v>51</v>
      </c>
      <c r="B64" s="15" t="s">
        <v>152</v>
      </c>
      <c r="C64" s="16" t="s">
        <v>53</v>
      </c>
      <c r="D64" s="17" t="s">
        <v>153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20">
        <v>0</v>
      </c>
      <c r="P64" s="20">
        <v>0</v>
      </c>
      <c r="Q64" s="20">
        <v>0</v>
      </c>
      <c r="R64" s="21">
        <v>0</v>
      </c>
      <c r="S64" s="20">
        <v>103</v>
      </c>
      <c r="T64" s="20">
        <v>0</v>
      </c>
      <c r="U64" s="20">
        <v>94</v>
      </c>
      <c r="V64" s="22">
        <v>0.9</v>
      </c>
      <c r="W64" s="20">
        <v>0</v>
      </c>
      <c r="X64" s="20">
        <v>0</v>
      </c>
      <c r="Y64" s="20">
        <v>0</v>
      </c>
      <c r="Z64" s="22">
        <v>0</v>
      </c>
      <c r="AA64" s="20">
        <v>112</v>
      </c>
      <c r="AB64" s="20">
        <v>0</v>
      </c>
      <c r="AC64" s="20">
        <v>112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0.9</v>
      </c>
      <c r="AU64" s="2"/>
    </row>
    <row r="65" spans="1:47" x14ac:dyDescent="0.3">
      <c r="A65" s="14">
        <f>IF(D65="","",SUBTOTAL(3,$D$14:D65))</f>
        <v>52</v>
      </c>
      <c r="B65" s="15" t="s">
        <v>154</v>
      </c>
      <c r="C65" s="16" t="s">
        <v>53</v>
      </c>
      <c r="D65" s="17" t="s">
        <v>155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3</v>
      </c>
      <c r="O65" s="20">
        <v>3.5999999999999996</v>
      </c>
      <c r="P65" s="20">
        <v>0</v>
      </c>
      <c r="Q65" s="20">
        <v>0</v>
      </c>
      <c r="R65" s="21">
        <v>6.6</v>
      </c>
      <c r="S65" s="20">
        <v>0</v>
      </c>
      <c r="T65" s="20">
        <v>190</v>
      </c>
      <c r="U65" s="20">
        <v>0</v>
      </c>
      <c r="V65" s="22">
        <v>19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0</v>
      </c>
      <c r="AJ65" s="20">
        <v>0</v>
      </c>
      <c r="AK65" s="22">
        <v>0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0.5</v>
      </c>
      <c r="AT65" s="21">
        <v>26.1</v>
      </c>
      <c r="AU65" s="2"/>
    </row>
    <row r="66" spans="1:47" x14ac:dyDescent="0.3">
      <c r="A66" s="14">
        <f>IF(D66="","",SUBTOTAL(3,$D$14:D66))</f>
        <v>53</v>
      </c>
      <c r="B66" s="15" t="s">
        <v>156</v>
      </c>
      <c r="C66" s="16" t="s">
        <v>53</v>
      </c>
      <c r="D66" s="17" t="s">
        <v>157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20">
        <v>0</v>
      </c>
      <c r="P66" s="20">
        <v>0</v>
      </c>
      <c r="Q66" s="20">
        <v>0</v>
      </c>
      <c r="R66" s="21">
        <v>0</v>
      </c>
      <c r="S66" s="20">
        <v>149</v>
      </c>
      <c r="T66" s="20">
        <v>0</v>
      </c>
      <c r="U66" s="20">
        <v>126</v>
      </c>
      <c r="V66" s="22">
        <v>2.3000000000000003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</v>
      </c>
      <c r="AT66" s="21">
        <v>2.2999999999999998</v>
      </c>
      <c r="AU66" s="2"/>
    </row>
    <row r="67" spans="1:47" ht="37.5" x14ac:dyDescent="0.3">
      <c r="A67" s="14">
        <f>IF(D67="","",SUBTOTAL(3,$D$14:D67))</f>
        <v>54</v>
      </c>
      <c r="B67" s="15" t="s">
        <v>158</v>
      </c>
      <c r="C67" s="16" t="s">
        <v>53</v>
      </c>
      <c r="D67" s="17" t="s">
        <v>159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37</v>
      </c>
      <c r="T67" s="20">
        <v>0</v>
      </c>
      <c r="U67" s="20">
        <v>43</v>
      </c>
      <c r="V67" s="22">
        <v>-0.60000000000000009</v>
      </c>
      <c r="W67" s="20">
        <v>0</v>
      </c>
      <c r="X67" s="20">
        <v>0</v>
      </c>
      <c r="Y67" s="20">
        <v>0</v>
      </c>
      <c r="Z67" s="22">
        <v>0</v>
      </c>
      <c r="AA67" s="20">
        <v>114</v>
      </c>
      <c r="AB67" s="20">
        <v>0</v>
      </c>
      <c r="AC67" s="20">
        <v>114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-0.6</v>
      </c>
      <c r="AU67" s="2"/>
    </row>
    <row r="68" spans="1:47" x14ac:dyDescent="0.3">
      <c r="A68" s="14">
        <f>IF(D68="","",SUBTOTAL(3,$D$14:D68))</f>
        <v>55</v>
      </c>
      <c r="B68" s="15" t="s">
        <v>160</v>
      </c>
      <c r="C68" s="16" t="s">
        <v>53</v>
      </c>
      <c r="D68" s="17" t="s">
        <v>161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141</v>
      </c>
      <c r="T68" s="20">
        <v>0</v>
      </c>
      <c r="U68" s="20">
        <v>144</v>
      </c>
      <c r="V68" s="22">
        <v>-0.30000000000000004</v>
      </c>
      <c r="W68" s="20">
        <v>0</v>
      </c>
      <c r="X68" s="20">
        <v>0</v>
      </c>
      <c r="Y68" s="20">
        <v>0</v>
      </c>
      <c r="Z68" s="22">
        <v>0</v>
      </c>
      <c r="AA68" s="20">
        <v>250</v>
      </c>
      <c r="AB68" s="20">
        <v>0</v>
      </c>
      <c r="AC68" s="20">
        <v>250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-0.3</v>
      </c>
      <c r="AU68" s="2"/>
    </row>
    <row r="69" spans="1:47" x14ac:dyDescent="0.3">
      <c r="A69" s="14">
        <f>IF(D69="","",SUBTOTAL(3,$D$14:D69))</f>
        <v>56</v>
      </c>
      <c r="B69" s="15" t="s">
        <v>162</v>
      </c>
      <c r="C69" s="16" t="s">
        <v>53</v>
      </c>
      <c r="D69" s="17" t="s">
        <v>163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20">
        <v>0</v>
      </c>
      <c r="P69" s="20">
        <v>0</v>
      </c>
      <c r="Q69" s="20">
        <v>0</v>
      </c>
      <c r="R69" s="21">
        <v>0</v>
      </c>
      <c r="S69" s="20">
        <v>0</v>
      </c>
      <c r="T69" s="20">
        <v>0</v>
      </c>
      <c r="U69" s="20">
        <v>0</v>
      </c>
      <c r="V69" s="22">
        <v>0</v>
      </c>
      <c r="W69" s="20">
        <v>0</v>
      </c>
      <c r="X69" s="20">
        <v>0</v>
      </c>
      <c r="Y69" s="20">
        <v>0</v>
      </c>
      <c r="Z69" s="22">
        <v>0</v>
      </c>
      <c r="AA69" s="20">
        <v>85</v>
      </c>
      <c r="AB69" s="20">
        <v>0</v>
      </c>
      <c r="AC69" s="20">
        <v>85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0</v>
      </c>
      <c r="AU69" s="2"/>
    </row>
    <row r="70" spans="1:47" x14ac:dyDescent="0.3">
      <c r="A70" s="14">
        <f>IF(D70="","",SUBTOTAL(3,$D$14:D70))</f>
        <v>57</v>
      </c>
      <c r="B70" s="15" t="s">
        <v>164</v>
      </c>
      <c r="C70" s="16" t="s">
        <v>53</v>
      </c>
      <c r="D70" s="17" t="s">
        <v>165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36</v>
      </c>
      <c r="T70" s="20">
        <v>0</v>
      </c>
      <c r="U70" s="20">
        <v>43</v>
      </c>
      <c r="V70" s="22">
        <v>-0.70000000000000007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-0.7</v>
      </c>
      <c r="AU70" s="2"/>
    </row>
    <row r="71" spans="1:47" x14ac:dyDescent="0.3">
      <c r="A71" s="14">
        <f>IF(D71="","",SUBTOTAL(3,$D$14:D71))</f>
        <v>58</v>
      </c>
      <c r="B71" s="15" t="s">
        <v>166</v>
      </c>
      <c r="C71" s="16" t="s">
        <v>53</v>
      </c>
      <c r="D71" s="17" t="s">
        <v>167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20">
        <v>0</v>
      </c>
      <c r="P71" s="20">
        <v>0</v>
      </c>
      <c r="Q71" s="20">
        <v>0</v>
      </c>
      <c r="R71" s="21">
        <v>0</v>
      </c>
      <c r="S71" s="20">
        <v>0</v>
      </c>
      <c r="T71" s="20">
        <v>0</v>
      </c>
      <c r="U71" s="20">
        <v>0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216</v>
      </c>
      <c r="AB71" s="20">
        <v>0</v>
      </c>
      <c r="AC71" s="20">
        <v>216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</v>
      </c>
      <c r="AT71" s="21">
        <v>0</v>
      </c>
      <c r="AU71" s="2"/>
    </row>
    <row r="72" spans="1:47" x14ac:dyDescent="0.3">
      <c r="A72" s="14">
        <f>IF(D72="","",SUBTOTAL(3,$D$14:D72))</f>
        <v>59</v>
      </c>
      <c r="B72" s="15" t="s">
        <v>168</v>
      </c>
      <c r="C72" s="16" t="s">
        <v>53</v>
      </c>
      <c r="D72" s="17" t="s">
        <v>169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20">
        <v>0</v>
      </c>
      <c r="P72" s="20">
        <v>0</v>
      </c>
      <c r="Q72" s="20">
        <v>0</v>
      </c>
      <c r="R72" s="21">
        <v>0</v>
      </c>
      <c r="S72" s="20">
        <v>0</v>
      </c>
      <c r="T72" s="20">
        <v>0</v>
      </c>
      <c r="U72" s="20">
        <v>0</v>
      </c>
      <c r="V72" s="22">
        <v>0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</v>
      </c>
      <c r="AT72" s="21">
        <v>0</v>
      </c>
      <c r="AU72" s="2"/>
    </row>
    <row r="73" spans="1:47" x14ac:dyDescent="0.3">
      <c r="A73" s="14">
        <f>IF(D73="","",SUBTOTAL(3,$D$14:D73))</f>
        <v>60</v>
      </c>
      <c r="B73" s="15" t="s">
        <v>170</v>
      </c>
      <c r="C73" s="16" t="s">
        <v>53</v>
      </c>
      <c r="D73" s="17" t="s">
        <v>171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32</v>
      </c>
      <c r="V73" s="22">
        <v>-3.2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-3.2</v>
      </c>
      <c r="AU73" s="2"/>
    </row>
    <row r="74" spans="1:47" x14ac:dyDescent="0.3">
      <c r="A74" s="14">
        <f>IF(D74="","",SUBTOTAL(3,$D$14:D74))</f>
        <v>61</v>
      </c>
      <c r="B74" s="15" t="s">
        <v>172</v>
      </c>
      <c r="C74" s="16" t="s">
        <v>53</v>
      </c>
      <c r="D74" s="17" t="s">
        <v>173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6.4499999999999993</v>
      </c>
      <c r="O74" s="20">
        <v>4.8</v>
      </c>
      <c r="P74" s="20">
        <v>0</v>
      </c>
      <c r="Q74" s="20">
        <v>0</v>
      </c>
      <c r="R74" s="21">
        <v>11.25</v>
      </c>
      <c r="S74" s="20">
        <v>17</v>
      </c>
      <c r="T74" s="20">
        <v>142</v>
      </c>
      <c r="U74" s="20">
        <v>0</v>
      </c>
      <c r="V74" s="22">
        <v>15.900000000000002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46</v>
      </c>
      <c r="AC74" s="20">
        <v>0</v>
      </c>
      <c r="AD74" s="22">
        <v>4.6000000000000005</v>
      </c>
      <c r="AE74" s="20">
        <v>26</v>
      </c>
      <c r="AF74" s="20">
        <v>0</v>
      </c>
      <c r="AG74" s="20">
        <v>26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1.4</v>
      </c>
      <c r="AT74" s="21">
        <v>33.200000000000003</v>
      </c>
      <c r="AU74" s="2"/>
    </row>
    <row r="75" spans="1:47" x14ac:dyDescent="0.3">
      <c r="A75" s="14">
        <f>IF(D75="","",SUBTOTAL(3,$D$14:D75))</f>
        <v>62</v>
      </c>
      <c r="B75" s="15" t="s">
        <v>174</v>
      </c>
      <c r="C75" s="16" t="s">
        <v>53</v>
      </c>
      <c r="D75" s="17" t="s">
        <v>175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20">
        <v>0</v>
      </c>
      <c r="P75" s="20">
        <v>0</v>
      </c>
      <c r="Q75" s="20">
        <v>0</v>
      </c>
      <c r="R75" s="21">
        <v>0</v>
      </c>
      <c r="S75" s="20">
        <v>219</v>
      </c>
      <c r="T75" s="20">
        <v>0</v>
      </c>
      <c r="U75" s="20">
        <v>188</v>
      </c>
      <c r="V75" s="22">
        <v>3.1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</v>
      </c>
      <c r="AT75" s="21">
        <v>3.1</v>
      </c>
      <c r="AU75" s="2"/>
    </row>
    <row r="76" spans="1:47" x14ac:dyDescent="0.3">
      <c r="A76" s="14">
        <f>IF(D76="","",SUBTOTAL(3,$D$14:D76))</f>
        <v>63</v>
      </c>
      <c r="B76" s="15" t="s">
        <v>176</v>
      </c>
      <c r="C76" s="16" t="s">
        <v>53</v>
      </c>
      <c r="D76" s="17" t="s">
        <v>177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20">
        <v>0</v>
      </c>
      <c r="P76" s="20">
        <v>0</v>
      </c>
      <c r="Q76" s="20">
        <v>0</v>
      </c>
      <c r="R76" s="21">
        <v>0</v>
      </c>
      <c r="S76" s="20">
        <v>300</v>
      </c>
      <c r="T76" s="20">
        <v>0</v>
      </c>
      <c r="U76" s="20">
        <v>260</v>
      </c>
      <c r="V76" s="22">
        <v>4</v>
      </c>
      <c r="W76" s="20">
        <v>0</v>
      </c>
      <c r="X76" s="20">
        <v>0</v>
      </c>
      <c r="Y76" s="20">
        <v>0</v>
      </c>
      <c r="Z76" s="22">
        <v>0</v>
      </c>
      <c r="AA76" s="20">
        <v>84</v>
      </c>
      <c r="AB76" s="20">
        <v>0</v>
      </c>
      <c r="AC76" s="20">
        <v>84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0</v>
      </c>
      <c r="AT76" s="21">
        <v>4</v>
      </c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55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5</v>
      </c>
      <c r="M553" s="5">
        <f t="shared" si="11"/>
        <v>66.5</v>
      </c>
      <c r="N553" s="5">
        <f t="shared" si="11"/>
        <v>83.1</v>
      </c>
      <c r="O553" s="5">
        <f t="shared" si="11"/>
        <v>83.25</v>
      </c>
      <c r="P553" s="5">
        <f t="shared" si="11"/>
        <v>1.7999999999999998</v>
      </c>
      <c r="Q553" s="5">
        <f t="shared" si="11"/>
        <v>0.5</v>
      </c>
      <c r="R553" s="5">
        <f t="shared" si="11"/>
        <v>167.35</v>
      </c>
      <c r="S553" s="5">
        <f t="shared" si="11"/>
        <v>4252</v>
      </c>
      <c r="T553" s="5">
        <f t="shared" si="11"/>
        <v>4303</v>
      </c>
      <c r="U553" s="5"/>
      <c r="V553" s="5">
        <f>SUBTOTAL(9,V12:V552)</f>
        <v>442.00000000000006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2682</v>
      </c>
      <c r="AB553" s="5">
        <f>SUBTOTAL(9,AB12:AB552)</f>
        <v>401</v>
      </c>
      <c r="AC553" s="5"/>
      <c r="AD553" s="5">
        <f>SUBTOTAL(9,AD12:AD552)</f>
        <v>40.1</v>
      </c>
      <c r="AE553" s="5">
        <f>SUBTOTAL(9,AE12:AE552)</f>
        <v>26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10</v>
      </c>
      <c r="AJ553" s="5">
        <f t="shared" si="12"/>
        <v>10</v>
      </c>
      <c r="AK553" s="5">
        <f t="shared" si="12"/>
        <v>4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10</v>
      </c>
      <c r="AP553" s="5">
        <f t="shared" si="12"/>
        <v>10</v>
      </c>
      <c r="AQ553" s="5">
        <f t="shared" si="12"/>
        <v>8</v>
      </c>
      <c r="AR553" s="5">
        <f t="shared" si="12"/>
        <v>0.5</v>
      </c>
      <c r="AS553" s="5">
        <f t="shared" si="12"/>
        <v>18.7</v>
      </c>
      <c r="AT553" s="5">
        <f t="shared" si="12"/>
        <v>747.79999999999984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2019-08-05T08:11:25Z</dcterms:modified>
</cp:coreProperties>
</file>